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 activeTab="2"/>
  </bookViews>
  <sheets>
    <sheet name="31.07.16-eco mf CONTRACTARE" sheetId="1" r:id="rId1"/>
    <sheet name="31.07.16-eco clinic CONTRACTARE" sheetId="2" r:id="rId2"/>
    <sheet name="31.07.16-para contr 2016-final" sheetId="3" r:id="rId3"/>
  </sheets>
  <definedNames>
    <definedName name="_xlnm._FilterDatabase" localSheetId="1" hidden="1">'31.07.16-eco clinic CONTRACTARE'!$A$5:$J$97</definedName>
    <definedName name="_xlnm._FilterDatabase" localSheetId="0" hidden="1">'31.07.16-eco mf CONTRACTARE'!$A$5:$C$35</definedName>
    <definedName name="_xlnm._FilterDatabase" localSheetId="2" hidden="1">'31.07.16-para contr 2016-final'!$A$7:$W$161</definedName>
    <definedName name="_xlnm.Print_Area" localSheetId="1">'31.07.16-eco clinic CONTRACTARE'!$A$3:$I$97</definedName>
    <definedName name="_xlnm.Print_Area" localSheetId="0">'31.07.16-eco mf CONTRACTARE'!$A$2:$I$42</definedName>
    <definedName name="_xlnm.Print_Area" localSheetId="2">'31.07.16-para contr 2016-final'!$A$3:$W$161</definedName>
    <definedName name="_xlnm.Print_Titles" localSheetId="1">'31.07.16-eco clinic CONTRACTARE'!$5:$5</definedName>
    <definedName name="_xlnm.Print_Titles" localSheetId="2">'31.07.16-para contr 2016-final'!$A:$E,'31.07.16-para contr 2016-final'!$7:$8</definedName>
  </definedNames>
  <calcPr calcId="125725"/>
</workbook>
</file>

<file path=xl/calcChain.xml><?xml version="1.0" encoding="utf-8"?>
<calcChain xmlns="http://schemas.openxmlformats.org/spreadsheetml/2006/main">
  <c r="X10" i="3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2"/>
  <c r="Y112"/>
  <c r="X113"/>
  <c r="Y113"/>
  <c r="X114"/>
  <c r="Y114"/>
  <c r="X115"/>
  <c r="Y115"/>
  <c r="X116"/>
  <c r="Y116"/>
  <c r="X117"/>
  <c r="Y117"/>
  <c r="X118"/>
  <c r="Y118"/>
  <c r="X119"/>
  <c r="Y119"/>
  <c r="X120"/>
  <c r="Y120"/>
  <c r="X121"/>
  <c r="Y121"/>
  <c r="X122"/>
  <c r="Y122"/>
  <c r="X123"/>
  <c r="Y123"/>
  <c r="X124"/>
  <c r="Y124"/>
  <c r="X125"/>
  <c r="Y125"/>
  <c r="X126"/>
  <c r="Y126"/>
  <c r="X127"/>
  <c r="Y127"/>
  <c r="X128"/>
  <c r="Y128"/>
  <c r="X129"/>
  <c r="Y129"/>
  <c r="X130"/>
  <c r="Y130"/>
  <c r="X131"/>
  <c r="Y131"/>
  <c r="X132"/>
  <c r="Y132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50"/>
  <c r="Y150"/>
  <c r="X151"/>
  <c r="Y151"/>
  <c r="X152"/>
  <c r="Y152"/>
  <c r="X153"/>
  <c r="Y153"/>
  <c r="X154"/>
  <c r="Y154"/>
  <c r="X155"/>
  <c r="Y155"/>
  <c r="X156"/>
  <c r="Y156"/>
  <c r="X157"/>
  <c r="Y157"/>
  <c r="X158"/>
  <c r="Y158"/>
  <c r="X159"/>
  <c r="Y159"/>
  <c r="X160"/>
  <c r="Y160"/>
  <c r="Y9"/>
  <c r="X9"/>
  <c r="J7" i="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6"/>
  <c r="J48" i="1"/>
  <c r="J8" l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7"/>
  <c r="V161" i="3"/>
  <c r="U161"/>
  <c r="S161"/>
  <c r="R161"/>
  <c r="P161"/>
  <c r="O161"/>
  <c r="M161"/>
  <c r="L161"/>
  <c r="J161"/>
  <c r="I161"/>
  <c r="G161"/>
  <c r="F161"/>
  <c r="W160"/>
  <c r="T160"/>
  <c r="Q160"/>
  <c r="N160"/>
  <c r="K160"/>
  <c r="W159"/>
  <c r="T159"/>
  <c r="Q159"/>
  <c r="N159"/>
  <c r="K159"/>
  <c r="Z159" s="1"/>
  <c r="W158"/>
  <c r="T158"/>
  <c r="Q158"/>
  <c r="N158"/>
  <c r="K158"/>
  <c r="W157"/>
  <c r="T157"/>
  <c r="Q157"/>
  <c r="N157"/>
  <c r="K157"/>
  <c r="W156"/>
  <c r="T156"/>
  <c r="Q156"/>
  <c r="N156"/>
  <c r="K156"/>
  <c r="W155"/>
  <c r="T155"/>
  <c r="Q155"/>
  <c r="N155"/>
  <c r="K155"/>
  <c r="Z155" s="1"/>
  <c r="W154"/>
  <c r="T154"/>
  <c r="Q154"/>
  <c r="N154"/>
  <c r="K154"/>
  <c r="W153"/>
  <c r="T153"/>
  <c r="Q153"/>
  <c r="N153"/>
  <c r="K153"/>
  <c r="W152"/>
  <c r="T152"/>
  <c r="Q152"/>
  <c r="N152"/>
  <c r="K152"/>
  <c r="W151"/>
  <c r="T151"/>
  <c r="Q151"/>
  <c r="N151"/>
  <c r="K151"/>
  <c r="H151"/>
  <c r="W150"/>
  <c r="T150"/>
  <c r="Q150"/>
  <c r="N150"/>
  <c r="K150"/>
  <c r="H150"/>
  <c r="W149"/>
  <c r="T149"/>
  <c r="Q149"/>
  <c r="N149"/>
  <c r="K149"/>
  <c r="H149"/>
  <c r="W148"/>
  <c r="T148"/>
  <c r="Q148"/>
  <c r="N148"/>
  <c r="K148"/>
  <c r="H148"/>
  <c r="W147"/>
  <c r="T147"/>
  <c r="Q147"/>
  <c r="N147"/>
  <c r="K147"/>
  <c r="H147"/>
  <c r="W146"/>
  <c r="T146"/>
  <c r="Q146"/>
  <c r="N146"/>
  <c r="K146"/>
  <c r="H146"/>
  <c r="W145"/>
  <c r="T145"/>
  <c r="Q145"/>
  <c r="N145"/>
  <c r="K145"/>
  <c r="H145"/>
  <c r="W144"/>
  <c r="T144"/>
  <c r="Q144"/>
  <c r="N144"/>
  <c r="K144"/>
  <c r="H144"/>
  <c r="W143"/>
  <c r="T143"/>
  <c r="Q143"/>
  <c r="N143"/>
  <c r="K143"/>
  <c r="H143"/>
  <c r="W142"/>
  <c r="T142"/>
  <c r="Q142"/>
  <c r="N142"/>
  <c r="K142"/>
  <c r="H142"/>
  <c r="W141"/>
  <c r="T141"/>
  <c r="Q141"/>
  <c r="N141"/>
  <c r="K141"/>
  <c r="H141"/>
  <c r="W140"/>
  <c r="T140"/>
  <c r="Q140"/>
  <c r="N140"/>
  <c r="K140"/>
  <c r="H140"/>
  <c r="W139"/>
  <c r="T139"/>
  <c r="Q139"/>
  <c r="N139"/>
  <c r="K139"/>
  <c r="H139"/>
  <c r="W138"/>
  <c r="T138"/>
  <c r="Q138"/>
  <c r="N138"/>
  <c r="K138"/>
  <c r="H138"/>
  <c r="W137"/>
  <c r="T137"/>
  <c r="Q137"/>
  <c r="N137"/>
  <c r="K137"/>
  <c r="H137"/>
  <c r="W136"/>
  <c r="T136"/>
  <c r="Q136"/>
  <c r="N136"/>
  <c r="K136"/>
  <c r="H136"/>
  <c r="W135"/>
  <c r="T135"/>
  <c r="Q135"/>
  <c r="N135"/>
  <c r="K135"/>
  <c r="H135"/>
  <c r="W134"/>
  <c r="T134"/>
  <c r="Q134"/>
  <c r="N134"/>
  <c r="K134"/>
  <c r="H134"/>
  <c r="W133"/>
  <c r="T133"/>
  <c r="Q133"/>
  <c r="N133"/>
  <c r="K133"/>
  <c r="H133"/>
  <c r="W132"/>
  <c r="T132"/>
  <c r="Q132"/>
  <c r="N132"/>
  <c r="K132"/>
  <c r="H132"/>
  <c r="W131"/>
  <c r="T131"/>
  <c r="Q131"/>
  <c r="N131"/>
  <c r="K131"/>
  <c r="H131"/>
  <c r="W130"/>
  <c r="T130"/>
  <c r="Q130"/>
  <c r="N130"/>
  <c r="K130"/>
  <c r="H130"/>
  <c r="W129"/>
  <c r="T129"/>
  <c r="Q129"/>
  <c r="N129"/>
  <c r="K129"/>
  <c r="H129"/>
  <c r="W128"/>
  <c r="T128"/>
  <c r="Q128"/>
  <c r="N128"/>
  <c r="K128"/>
  <c r="H128"/>
  <c r="W127"/>
  <c r="T127"/>
  <c r="Q127"/>
  <c r="N127"/>
  <c r="K127"/>
  <c r="H127"/>
  <c r="W126"/>
  <c r="T126"/>
  <c r="Q126"/>
  <c r="N126"/>
  <c r="K126"/>
  <c r="H126"/>
  <c r="W125"/>
  <c r="T125"/>
  <c r="Q125"/>
  <c r="N125"/>
  <c r="K125"/>
  <c r="H125"/>
  <c r="W124"/>
  <c r="T124"/>
  <c r="Q124"/>
  <c r="N124"/>
  <c r="K124"/>
  <c r="H124"/>
  <c r="W123"/>
  <c r="T123"/>
  <c r="Q123"/>
  <c r="N123"/>
  <c r="K123"/>
  <c r="H123"/>
  <c r="W122"/>
  <c r="T122"/>
  <c r="Q122"/>
  <c r="N122"/>
  <c r="K122"/>
  <c r="H122"/>
  <c r="W121"/>
  <c r="T121"/>
  <c r="Q121"/>
  <c r="N121"/>
  <c r="K121"/>
  <c r="H121"/>
  <c r="W120"/>
  <c r="T120"/>
  <c r="Q120"/>
  <c r="N120"/>
  <c r="K120"/>
  <c r="H120"/>
  <c r="W119"/>
  <c r="T119"/>
  <c r="Q119"/>
  <c r="N119"/>
  <c r="K119"/>
  <c r="H119"/>
  <c r="W118"/>
  <c r="T118"/>
  <c r="Q118"/>
  <c r="N118"/>
  <c r="K118"/>
  <c r="H118"/>
  <c r="W117"/>
  <c r="T117"/>
  <c r="Q117"/>
  <c r="N117"/>
  <c r="K117"/>
  <c r="H117"/>
  <c r="W116"/>
  <c r="T116"/>
  <c r="Q116"/>
  <c r="N116"/>
  <c r="K116"/>
  <c r="H116"/>
  <c r="W115"/>
  <c r="T115"/>
  <c r="Q115"/>
  <c r="N115"/>
  <c r="K115"/>
  <c r="H115"/>
  <c r="W114"/>
  <c r="T114"/>
  <c r="Q114"/>
  <c r="N114"/>
  <c r="K114"/>
  <c r="H114"/>
  <c r="W113"/>
  <c r="T113"/>
  <c r="Q113"/>
  <c r="N113"/>
  <c r="K113"/>
  <c r="W112"/>
  <c r="T112"/>
  <c r="Q112"/>
  <c r="N112"/>
  <c r="K112"/>
  <c r="H112"/>
  <c r="W111"/>
  <c r="T111"/>
  <c r="Q111"/>
  <c r="N111"/>
  <c r="K111"/>
  <c r="H111"/>
  <c r="W110"/>
  <c r="T110"/>
  <c r="Q110"/>
  <c r="N110"/>
  <c r="K110"/>
  <c r="H110"/>
  <c r="W109"/>
  <c r="T109"/>
  <c r="Q109"/>
  <c r="N109"/>
  <c r="K109"/>
  <c r="H109"/>
  <c r="W108"/>
  <c r="T108"/>
  <c r="Q108"/>
  <c r="N108"/>
  <c r="K108"/>
  <c r="H108"/>
  <c r="W107"/>
  <c r="T107"/>
  <c r="Q107"/>
  <c r="N107"/>
  <c r="K107"/>
  <c r="H107"/>
  <c r="W106"/>
  <c r="T106"/>
  <c r="Q106"/>
  <c r="N106"/>
  <c r="K106"/>
  <c r="H106"/>
  <c r="W105"/>
  <c r="T105"/>
  <c r="Q105"/>
  <c r="N105"/>
  <c r="K105"/>
  <c r="H105"/>
  <c r="W104"/>
  <c r="T104"/>
  <c r="Q104"/>
  <c r="N104"/>
  <c r="K104"/>
  <c r="H104"/>
  <c r="W103"/>
  <c r="T103"/>
  <c r="Q103"/>
  <c r="N103"/>
  <c r="K103"/>
  <c r="H103"/>
  <c r="W102"/>
  <c r="T102"/>
  <c r="Q102"/>
  <c r="N102"/>
  <c r="K102"/>
  <c r="H102"/>
  <c r="W101"/>
  <c r="T101"/>
  <c r="Q101"/>
  <c r="N101"/>
  <c r="K101"/>
  <c r="H101"/>
  <c r="W100"/>
  <c r="T100"/>
  <c r="Q100"/>
  <c r="N100"/>
  <c r="K100"/>
  <c r="H100"/>
  <c r="W99"/>
  <c r="T99"/>
  <c r="Q99"/>
  <c r="N99"/>
  <c r="K99"/>
  <c r="H99"/>
  <c r="Z99" s="1"/>
  <c r="W98"/>
  <c r="T98"/>
  <c r="Q98"/>
  <c r="N98"/>
  <c r="K98"/>
  <c r="H98"/>
  <c r="W97"/>
  <c r="T97"/>
  <c r="Q97"/>
  <c r="N97"/>
  <c r="K97"/>
  <c r="H97"/>
  <c r="W96"/>
  <c r="T96"/>
  <c r="Q96"/>
  <c r="N96"/>
  <c r="K96"/>
  <c r="H96"/>
  <c r="W95"/>
  <c r="T95"/>
  <c r="Q95"/>
  <c r="N95"/>
  <c r="K95"/>
  <c r="H95"/>
  <c r="W94"/>
  <c r="T94"/>
  <c r="Q94"/>
  <c r="N94"/>
  <c r="K94"/>
  <c r="H94"/>
  <c r="W93"/>
  <c r="T93"/>
  <c r="Q93"/>
  <c r="N93"/>
  <c r="K93"/>
  <c r="H93"/>
  <c r="Z93" s="1"/>
  <c r="W92"/>
  <c r="T92"/>
  <c r="Q92"/>
  <c r="N92"/>
  <c r="K92"/>
  <c r="H92"/>
  <c r="W91"/>
  <c r="T91"/>
  <c r="Q91"/>
  <c r="N91"/>
  <c r="K91"/>
  <c r="H91"/>
  <c r="Z91" s="1"/>
  <c r="W90"/>
  <c r="T90"/>
  <c r="Q90"/>
  <c r="N90"/>
  <c r="K90"/>
  <c r="H90"/>
  <c r="W89"/>
  <c r="T89"/>
  <c r="Q89"/>
  <c r="N89"/>
  <c r="K89"/>
  <c r="W88"/>
  <c r="T88"/>
  <c r="Q88"/>
  <c r="N88"/>
  <c r="K88"/>
  <c r="H88"/>
  <c r="W87"/>
  <c r="T87"/>
  <c r="Q87"/>
  <c r="N87"/>
  <c r="K87"/>
  <c r="H87"/>
  <c r="W86"/>
  <c r="T86"/>
  <c r="Q86"/>
  <c r="N86"/>
  <c r="K86"/>
  <c r="H86"/>
  <c r="W85"/>
  <c r="T85"/>
  <c r="Q85"/>
  <c r="N85"/>
  <c r="K85"/>
  <c r="H85"/>
  <c r="W84"/>
  <c r="T84"/>
  <c r="Q84"/>
  <c r="N84"/>
  <c r="K84"/>
  <c r="H84"/>
  <c r="W83"/>
  <c r="T83"/>
  <c r="Q83"/>
  <c r="N83"/>
  <c r="K83"/>
  <c r="H83"/>
  <c r="W82"/>
  <c r="T82"/>
  <c r="Q82"/>
  <c r="N82"/>
  <c r="K82"/>
  <c r="H82"/>
  <c r="W81"/>
  <c r="T81"/>
  <c r="Q81"/>
  <c r="N81"/>
  <c r="K81"/>
  <c r="H81"/>
  <c r="W80"/>
  <c r="T80"/>
  <c r="Q80"/>
  <c r="N80"/>
  <c r="K80"/>
  <c r="H80"/>
  <c r="W79"/>
  <c r="T79"/>
  <c r="Q79"/>
  <c r="N79"/>
  <c r="K79"/>
  <c r="H79"/>
  <c r="W78"/>
  <c r="T78"/>
  <c r="Q78"/>
  <c r="N78"/>
  <c r="K78"/>
  <c r="H78"/>
  <c r="W77"/>
  <c r="T77"/>
  <c r="Q77"/>
  <c r="N77"/>
  <c r="K77"/>
  <c r="H77"/>
  <c r="W76"/>
  <c r="T76"/>
  <c r="Q76"/>
  <c r="N76"/>
  <c r="K76"/>
  <c r="H76"/>
  <c r="W75"/>
  <c r="T75"/>
  <c r="Q75"/>
  <c r="N75"/>
  <c r="K75"/>
  <c r="H75"/>
  <c r="W74"/>
  <c r="T74"/>
  <c r="Q74"/>
  <c r="N74"/>
  <c r="K74"/>
  <c r="H74"/>
  <c r="W73"/>
  <c r="T73"/>
  <c r="Q73"/>
  <c r="N73"/>
  <c r="K73"/>
  <c r="H73"/>
  <c r="W72"/>
  <c r="T72"/>
  <c r="Q72"/>
  <c r="N72"/>
  <c r="K72"/>
  <c r="H72"/>
  <c r="W71"/>
  <c r="T71"/>
  <c r="Q71"/>
  <c r="N71"/>
  <c r="K71"/>
  <c r="H71"/>
  <c r="W70"/>
  <c r="T70"/>
  <c r="Q70"/>
  <c r="N70"/>
  <c r="K70"/>
  <c r="H70"/>
  <c r="W69"/>
  <c r="T69"/>
  <c r="Q69"/>
  <c r="N69"/>
  <c r="K69"/>
  <c r="H69"/>
  <c r="W68"/>
  <c r="T68"/>
  <c r="Q68"/>
  <c r="N68"/>
  <c r="K68"/>
  <c r="H68"/>
  <c r="W67"/>
  <c r="T67"/>
  <c r="Q67"/>
  <c r="N67"/>
  <c r="K67"/>
  <c r="H67"/>
  <c r="W66"/>
  <c r="T66"/>
  <c r="Q66"/>
  <c r="N66"/>
  <c r="K66"/>
  <c r="H66"/>
  <c r="W65"/>
  <c r="T65"/>
  <c r="Q65"/>
  <c r="N65"/>
  <c r="K65"/>
  <c r="H65"/>
  <c r="W64"/>
  <c r="T64"/>
  <c r="Q64"/>
  <c r="N64"/>
  <c r="K64"/>
  <c r="H64"/>
  <c r="W63"/>
  <c r="T63"/>
  <c r="Q63"/>
  <c r="N63"/>
  <c r="K63"/>
  <c r="H63"/>
  <c r="W62"/>
  <c r="T62"/>
  <c r="Q62"/>
  <c r="N62"/>
  <c r="K62"/>
  <c r="H62"/>
  <c r="W61"/>
  <c r="T61"/>
  <c r="Q61"/>
  <c r="N61"/>
  <c r="K61"/>
  <c r="H61"/>
  <c r="W60"/>
  <c r="T60"/>
  <c r="Q60"/>
  <c r="N60"/>
  <c r="K60"/>
  <c r="H60"/>
  <c r="W59"/>
  <c r="T59"/>
  <c r="Q59"/>
  <c r="N59"/>
  <c r="K59"/>
  <c r="H59"/>
  <c r="W58"/>
  <c r="T58"/>
  <c r="Q58"/>
  <c r="N58"/>
  <c r="K58"/>
  <c r="H58"/>
  <c r="W57"/>
  <c r="T57"/>
  <c r="Q57"/>
  <c r="N57"/>
  <c r="K57"/>
  <c r="H57"/>
  <c r="W56"/>
  <c r="T56"/>
  <c r="Q56"/>
  <c r="N56"/>
  <c r="K56"/>
  <c r="H56"/>
  <c r="W55"/>
  <c r="T55"/>
  <c r="Q55"/>
  <c r="N55"/>
  <c r="K55"/>
  <c r="H55"/>
  <c r="W54"/>
  <c r="T54"/>
  <c r="Q54"/>
  <c r="N54"/>
  <c r="K54"/>
  <c r="H54"/>
  <c r="W53"/>
  <c r="T53"/>
  <c r="Q53"/>
  <c r="N53"/>
  <c r="K53"/>
  <c r="H53"/>
  <c r="W52"/>
  <c r="T52"/>
  <c r="Q52"/>
  <c r="N52"/>
  <c r="K52"/>
  <c r="H52"/>
  <c r="W51"/>
  <c r="T51"/>
  <c r="Q51"/>
  <c r="N51"/>
  <c r="K51"/>
  <c r="H51"/>
  <c r="W50"/>
  <c r="T50"/>
  <c r="Q50"/>
  <c r="N50"/>
  <c r="K50"/>
  <c r="H50"/>
  <c r="W49"/>
  <c r="T49"/>
  <c r="Q49"/>
  <c r="N49"/>
  <c r="K49"/>
  <c r="H49"/>
  <c r="W48"/>
  <c r="T48"/>
  <c r="Q48"/>
  <c r="N48"/>
  <c r="K48"/>
  <c r="H48"/>
  <c r="W47"/>
  <c r="T47"/>
  <c r="Q47"/>
  <c r="N47"/>
  <c r="K47"/>
  <c r="H47"/>
  <c r="W46"/>
  <c r="T46"/>
  <c r="Q46"/>
  <c r="N46"/>
  <c r="K46"/>
  <c r="H46"/>
  <c r="W45"/>
  <c r="T45"/>
  <c r="Q45"/>
  <c r="N45"/>
  <c r="K45"/>
  <c r="H45"/>
  <c r="W44"/>
  <c r="T44"/>
  <c r="Q44"/>
  <c r="N44"/>
  <c r="K44"/>
  <c r="H44"/>
  <c r="W43"/>
  <c r="T43"/>
  <c r="Q43"/>
  <c r="N43"/>
  <c r="K43"/>
  <c r="H43"/>
  <c r="W42"/>
  <c r="T42"/>
  <c r="Q42"/>
  <c r="N42"/>
  <c r="K42"/>
  <c r="H42"/>
  <c r="W41"/>
  <c r="T41"/>
  <c r="Q41"/>
  <c r="N41"/>
  <c r="K41"/>
  <c r="H41"/>
  <c r="W40"/>
  <c r="T40"/>
  <c r="Q40"/>
  <c r="N40"/>
  <c r="K40"/>
  <c r="H40"/>
  <c r="W39"/>
  <c r="T39"/>
  <c r="Q39"/>
  <c r="N39"/>
  <c r="K39"/>
  <c r="H39"/>
  <c r="W38"/>
  <c r="T38"/>
  <c r="Q38"/>
  <c r="N38"/>
  <c r="K38"/>
  <c r="H38"/>
  <c r="W37"/>
  <c r="T37"/>
  <c r="Q37"/>
  <c r="N37"/>
  <c r="K37"/>
  <c r="H37"/>
  <c r="W36"/>
  <c r="T36"/>
  <c r="Q36"/>
  <c r="N36"/>
  <c r="K36"/>
  <c r="H36"/>
  <c r="W35"/>
  <c r="T35"/>
  <c r="Q35"/>
  <c r="N35"/>
  <c r="K35"/>
  <c r="H35"/>
  <c r="W34"/>
  <c r="T34"/>
  <c r="Q34"/>
  <c r="N34"/>
  <c r="K34"/>
  <c r="H34"/>
  <c r="W33"/>
  <c r="T33"/>
  <c r="Q33"/>
  <c r="N33"/>
  <c r="K33"/>
  <c r="H33"/>
  <c r="W32"/>
  <c r="T32"/>
  <c r="Q32"/>
  <c r="N32"/>
  <c r="K32"/>
  <c r="H32"/>
  <c r="W31"/>
  <c r="T31"/>
  <c r="Q31"/>
  <c r="N31"/>
  <c r="K31"/>
  <c r="H31"/>
  <c r="W30"/>
  <c r="T30"/>
  <c r="Q30"/>
  <c r="N30"/>
  <c r="K30"/>
  <c r="H30"/>
  <c r="W29"/>
  <c r="T29"/>
  <c r="Q29"/>
  <c r="N29"/>
  <c r="K29"/>
  <c r="H29"/>
  <c r="W28"/>
  <c r="T28"/>
  <c r="Q28"/>
  <c r="N28"/>
  <c r="K28"/>
  <c r="H28"/>
  <c r="W27"/>
  <c r="T27"/>
  <c r="Q27"/>
  <c r="N27"/>
  <c r="K27"/>
  <c r="H27"/>
  <c r="W26"/>
  <c r="T26"/>
  <c r="Q26"/>
  <c r="N26"/>
  <c r="K26"/>
  <c r="H26"/>
  <c r="W25"/>
  <c r="T25"/>
  <c r="Q25"/>
  <c r="N25"/>
  <c r="K25"/>
  <c r="H25"/>
  <c r="W24"/>
  <c r="T24"/>
  <c r="Q24"/>
  <c r="N24"/>
  <c r="K24"/>
  <c r="H24"/>
  <c r="W23"/>
  <c r="T23"/>
  <c r="Q23"/>
  <c r="N23"/>
  <c r="K23"/>
  <c r="H23"/>
  <c r="W22"/>
  <c r="T22"/>
  <c r="Q22"/>
  <c r="N22"/>
  <c r="K22"/>
  <c r="H22"/>
  <c r="W21"/>
  <c r="T21"/>
  <c r="Q21"/>
  <c r="N21"/>
  <c r="K21"/>
  <c r="H21"/>
  <c r="W20"/>
  <c r="T20"/>
  <c r="Q20"/>
  <c r="N20"/>
  <c r="K20"/>
  <c r="H20"/>
  <c r="W19"/>
  <c r="T19"/>
  <c r="Q19"/>
  <c r="N19"/>
  <c r="K19"/>
  <c r="H19"/>
  <c r="W18"/>
  <c r="T18"/>
  <c r="Q18"/>
  <c r="N18"/>
  <c r="K18"/>
  <c r="H18"/>
  <c r="W17"/>
  <c r="T17"/>
  <c r="Q17"/>
  <c r="N17"/>
  <c r="K17"/>
  <c r="H17"/>
  <c r="W16"/>
  <c r="T16"/>
  <c r="Q16"/>
  <c r="N16"/>
  <c r="K16"/>
  <c r="H16"/>
  <c r="W15"/>
  <c r="T15"/>
  <c r="Q15"/>
  <c r="N15"/>
  <c r="K15"/>
  <c r="H15"/>
  <c r="W14"/>
  <c r="T14"/>
  <c r="Q14"/>
  <c r="N14"/>
  <c r="K14"/>
  <c r="H14"/>
  <c r="W13"/>
  <c r="T13"/>
  <c r="Q13"/>
  <c r="N13"/>
  <c r="K13"/>
  <c r="H13"/>
  <c r="W12"/>
  <c r="T12"/>
  <c r="Q12"/>
  <c r="N12"/>
  <c r="K12"/>
  <c r="H12"/>
  <c r="W11"/>
  <c r="T11"/>
  <c r="Q11"/>
  <c r="N11"/>
  <c r="K11"/>
  <c r="H11"/>
  <c r="W10"/>
  <c r="T10"/>
  <c r="Q10"/>
  <c r="N10"/>
  <c r="K10"/>
  <c r="H10"/>
  <c r="W9"/>
  <c r="T9"/>
  <c r="Q9"/>
  <c r="N9"/>
  <c r="K9"/>
  <c r="H9"/>
  <c r="H97" i="2"/>
  <c r="G97"/>
  <c r="D97"/>
  <c r="E97"/>
  <c r="K42" i="1"/>
  <c r="F42"/>
  <c r="D42"/>
  <c r="G42"/>
  <c r="Z20" i="3" l="1"/>
  <c r="Z30"/>
  <c r="Z40"/>
  <c r="Z62"/>
  <c r="Z70"/>
  <c r="Z80"/>
  <c r="Z131"/>
  <c r="Z143"/>
  <c r="Z149"/>
  <c r="Z96"/>
  <c r="Z104"/>
  <c r="Z108"/>
  <c r="Z112"/>
  <c r="Z29"/>
  <c r="Z35"/>
  <c r="Z41"/>
  <c r="Z45"/>
  <c r="Z51"/>
  <c r="Z63"/>
  <c r="Z69"/>
  <c r="Z71"/>
  <c r="Z77"/>
  <c r="Z81"/>
  <c r="Z85"/>
  <c r="Z114"/>
  <c r="Z118"/>
  <c r="Z122"/>
  <c r="Z128"/>
  <c r="Z140"/>
  <c r="Z146"/>
  <c r="Z10"/>
  <c r="Z21"/>
  <c r="Z31"/>
  <c r="Z42"/>
  <c r="Z48"/>
  <c r="Z52"/>
  <c r="Z58"/>
  <c r="Z86"/>
  <c r="Z97"/>
  <c r="Z102"/>
  <c r="Z119"/>
  <c r="Z126"/>
  <c r="Z144"/>
  <c r="Z150"/>
  <c r="Z152"/>
  <c r="Z156"/>
  <c r="Z160"/>
  <c r="Z12"/>
  <c r="Z13"/>
  <c r="Z14"/>
  <c r="Z17"/>
  <c r="Z18"/>
  <c r="Z22"/>
  <c r="Z23"/>
  <c r="Z27"/>
  <c r="Z32"/>
  <c r="Z37"/>
  <c r="Z38"/>
  <c r="Z43"/>
  <c r="Z49"/>
  <c r="Z53"/>
  <c r="Z54"/>
  <c r="Z55"/>
  <c r="Z65"/>
  <c r="Z66"/>
  <c r="Z67"/>
  <c r="Z73"/>
  <c r="Z74"/>
  <c r="Z75"/>
  <c r="Z78"/>
  <c r="Z79"/>
  <c r="Z82"/>
  <c r="Z83"/>
  <c r="Z87"/>
  <c r="Z92"/>
  <c r="Z95"/>
  <c r="Z100"/>
  <c r="Z103"/>
  <c r="Z106"/>
  <c r="Z110"/>
  <c r="Z113"/>
  <c r="Z116"/>
  <c r="Z120"/>
  <c r="Z124"/>
  <c r="Z127"/>
  <c r="Z132"/>
  <c r="Z135"/>
  <c r="Z142"/>
  <c r="Z145"/>
  <c r="Z147"/>
  <c r="Z153"/>
  <c r="Z157"/>
  <c r="Z11"/>
  <c r="Z16"/>
  <c r="Z25"/>
  <c r="Z26"/>
  <c r="Z36"/>
  <c r="Z46"/>
  <c r="Z57"/>
  <c r="Z60"/>
  <c r="Z64"/>
  <c r="Z72"/>
  <c r="Z89"/>
  <c r="Z94"/>
  <c r="Z105"/>
  <c r="Z109"/>
  <c r="Z115"/>
  <c r="Z123"/>
  <c r="Z129"/>
  <c r="Z134"/>
  <c r="Z138"/>
  <c r="Z141"/>
  <c r="Z9"/>
  <c r="Z15"/>
  <c r="Z19"/>
  <c r="Z24"/>
  <c r="Z28"/>
  <c r="Z33"/>
  <c r="Z34"/>
  <c r="Z39"/>
  <c r="Z44"/>
  <c r="Z47"/>
  <c r="Z50"/>
  <c r="Z56"/>
  <c r="Z59"/>
  <c r="Z61"/>
  <c r="Z68"/>
  <c r="Z76"/>
  <c r="Z84"/>
  <c r="Z88"/>
  <c r="Z90"/>
  <c r="Z98"/>
  <c r="Z101"/>
  <c r="Z107"/>
  <c r="Z111"/>
  <c r="Z117"/>
  <c r="Z121"/>
  <c r="Z125"/>
  <c r="Z130"/>
  <c r="Z133"/>
  <c r="Z136"/>
  <c r="Z137"/>
  <c r="Z139"/>
  <c r="Z148"/>
  <c r="Z151"/>
  <c r="Z154"/>
  <c r="Z158"/>
  <c r="T161"/>
  <c r="H161"/>
  <c r="N161"/>
  <c r="E42" i="1"/>
  <c r="H42"/>
  <c r="I97" i="2"/>
  <c r="J97"/>
  <c r="K161" i="3"/>
  <c r="F97" i="2"/>
  <c r="W161" i="3"/>
  <c r="Q161"/>
  <c r="I42" i="1" l="1"/>
  <c r="J42"/>
  <c r="Z161" i="3"/>
  <c r="X161"/>
  <c r="Y161" l="1"/>
</calcChain>
</file>

<file path=xl/sharedStrings.xml><?xml version="1.0" encoding="utf-8"?>
<sst xmlns="http://schemas.openxmlformats.org/spreadsheetml/2006/main" count="877" uniqueCount="688">
  <si>
    <t>ACTE ADITIONALE PENTRU ECOGRAFII SI EKG LA CONTRACTELE DE ASISTENTA MEDICALA PRIMARA</t>
  </si>
  <si>
    <t>31.07.2016 CONTRACTARE 2016</t>
  </si>
  <si>
    <t>Nr.crt.</t>
  </si>
  <si>
    <t>CONTR. A</t>
  </si>
  <si>
    <t>DEN.FURNIZOR</t>
  </si>
  <si>
    <t>IULIE 2016</t>
  </si>
  <si>
    <t>A0049</t>
  </si>
  <si>
    <t>CMI DR GAVANESCU MIHAELA</t>
  </si>
  <si>
    <t>A0273</t>
  </si>
  <si>
    <t xml:space="preserve">CMI DR.SERI MARIOARA    </t>
  </si>
  <si>
    <t>A0390</t>
  </si>
  <si>
    <t>CENTRUL MEDICAL ROMAR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</si>
  <si>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</si>
  <si>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</si>
  <si>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</si>
  <si>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</si>
  <si>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</si>
  <si>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</si>
  <si>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</si>
  <si>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</si>
  <si>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</si>
  <si>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</si>
  <si>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</si>
  <si>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 xml:space="preserve">SC PULS MEDICA SRL       </t>
  </si>
  <si>
    <t>A0906</t>
  </si>
  <si>
    <t>SC SAN MED 2001 SRL</t>
  </si>
  <si>
    <t>A1015</t>
  </si>
  <si>
    <t>SC CABINET DANA MED SRL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</si>
  <si>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</si>
  <si>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</si>
  <si>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</si>
  <si>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</si>
  <si>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</si>
  <si>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</si>
  <si>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</si>
  <si>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</si>
  <si>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</si>
  <si>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</si>
  <si>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A1398</t>
  </si>
  <si>
    <t>CMI DR DIACONU IOANA-ILINCA</t>
  </si>
  <si>
    <t>A1406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</si>
  <si>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</si>
  <si>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</si>
  <si>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</si>
  <si>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</si>
  <si>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</si>
  <si>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</si>
  <si>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</si>
  <si>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A1474</t>
  </si>
  <si>
    <t xml:space="preserve">CMI DR.POPESCU VASILICA              </t>
  </si>
  <si>
    <t>A1485</t>
  </si>
  <si>
    <t>SC CENTRUL MEDICAL DELFINULUI SRL</t>
  </si>
  <si>
    <t>A1559</t>
  </si>
  <si>
    <t>CMI DR.MIHAILESCU CRISTIAN</t>
  </si>
  <si>
    <t>A1582</t>
  </si>
  <si>
    <t>CMI DR.SANDU MIHAELA</t>
  </si>
  <si>
    <t>A1583</t>
  </si>
  <si>
    <t xml:space="preserve">CMI DR.BOJESCU ALEXANDRA              </t>
  </si>
  <si>
    <t>A1586</t>
  </si>
  <si>
    <t xml:space="preserve">CMI DR.CHIRIAC GEORGE                      </t>
  </si>
  <si>
    <t>A1604</t>
  </si>
  <si>
    <t>CMI DR SORESCU VICTORIA AURELIA</t>
  </si>
  <si>
    <t>A1623</t>
  </si>
  <si>
    <t>SC SIKA ALUL MEDICAL SRL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</si>
  <si>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</si>
  <si>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</si>
  <si>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</si>
  <si>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</si>
  <si>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</si>
  <si>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4U2.SRL</t>
  </si>
  <si>
    <t>CA1712</t>
  </si>
  <si>
    <t>CA1713</t>
  </si>
  <si>
    <t>CA1731</t>
  </si>
  <si>
    <t xml:space="preserve">SC DR.SHAFAAMRI SERVICE MEDICALE SRL                    </t>
  </si>
  <si>
    <t>TOTAL ACTE ADITIONALE IN DERULARE</t>
  </si>
  <si>
    <t>ACT ADITIONALE PENTRU RADIOGRAFII DENTARE LA CONTRACTUL DE MEDICINA DENTARA</t>
  </si>
  <si>
    <t>Contract D</t>
  </si>
  <si>
    <t>D96</t>
  </si>
  <si>
    <t>SC MULTIDENT SRL</t>
  </si>
  <si>
    <t>ECOGRAFII ACTE ADITIONALE LA CONTRACTELE DE AMBULATORIU DE SPECIALITATE</t>
  </si>
  <si>
    <t>CONTR.S</t>
  </si>
  <si>
    <t>DENUMIRE FURNIZOR</t>
  </si>
  <si>
    <t>S0031</t>
  </si>
  <si>
    <t>CMI DR IORDACHE MELITA</t>
  </si>
  <si>
    <t>S0062</t>
  </si>
  <si>
    <t>CMI DR DIACONESCU LIVIU</t>
  </si>
  <si>
    <t>S0070</t>
  </si>
  <si>
    <t>SCM POLIMED APACA</t>
  </si>
  <si>
    <t>S0116</t>
  </si>
  <si>
    <t>SPITALUL SF IOAN</t>
  </si>
  <si>
    <t>S0117</t>
  </si>
  <si>
    <t>INSMC "ALESSANDRESCU-RUSESCU"</t>
  </si>
  <si>
    <t>S0126</t>
  </si>
  <si>
    <t>CMI DR STANESCU MARTHA GABRIELA</t>
  </si>
  <si>
    <t>S0135</t>
  </si>
  <si>
    <t>CMI DR BOLOHAN IONUTA MIHAELA</t>
  </si>
  <si>
    <t>S0141</t>
  </si>
  <si>
    <t>IMMCA PROF DR FLORIN BRATILA</t>
  </si>
  <si>
    <t>S0182</t>
  </si>
  <si>
    <t>SCM POVERNEI</t>
  </si>
  <si>
    <t>S0184</t>
  </si>
  <si>
    <t>INGG ANA ASLAN</t>
  </si>
  <si>
    <t>S0186</t>
  </si>
  <si>
    <t>SPITALUL MS CURIE</t>
  </si>
  <si>
    <t>S0190</t>
  </si>
  <si>
    <t>CMI DR.MANESCU VOICHITA</t>
  </si>
  <si>
    <t>S0198</t>
  </si>
  <si>
    <t>CMI DR TINTEA LILIANA</t>
  </si>
  <si>
    <t>S0199</t>
  </si>
  <si>
    <t xml:space="preserve">CMI DR GOLDSTEIN DANIELA </t>
  </si>
  <si>
    <t>S0204</t>
  </si>
  <si>
    <t>SPITALUL COLENTINA</t>
  </si>
  <si>
    <t>S0232</t>
  </si>
  <si>
    <t xml:space="preserve">SC ALFA MEDICAL </t>
  </si>
  <si>
    <t>S0237</t>
  </si>
  <si>
    <t xml:space="preserve">SC PULS MEDICA SRL </t>
  </si>
  <si>
    <t>S0246</t>
  </si>
  <si>
    <t>CMI DR TUDOR RODICA</t>
  </si>
  <si>
    <t>S0280</t>
  </si>
  <si>
    <t>SC POEMEDICA SRL</t>
  </si>
  <si>
    <t>S0309</t>
  </si>
  <si>
    <t>CMI DR PLATON ADRIAN</t>
  </si>
  <si>
    <t>S0335</t>
  </si>
  <si>
    <t>CMI DR PARAU CORINA SANDA</t>
  </si>
  <si>
    <t>S0336</t>
  </si>
  <si>
    <t>CMI DR SURDULESCU IULIANA</t>
  </si>
  <si>
    <t>S0346</t>
  </si>
  <si>
    <t xml:space="preserve">CM HUMANITAS </t>
  </si>
  <si>
    <t>S0360</t>
  </si>
  <si>
    <t>SCM PAJURA</t>
  </si>
  <si>
    <t>S0400</t>
  </si>
  <si>
    <t>CMI DR CONSTANTINESCU MIHAELA</t>
  </si>
  <si>
    <t>S0401</t>
  </si>
  <si>
    <t>CMI DR GHEORGHITA CRISTINA</t>
  </si>
  <si>
    <t>S0404</t>
  </si>
  <si>
    <t>CMI DR TURCAN VIORICA</t>
  </si>
  <si>
    <t>S0424</t>
  </si>
  <si>
    <t>SC TELEMEDICA SRL</t>
  </si>
  <si>
    <t>S0425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</si>
  <si>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</si>
  <si>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</si>
  <si>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</si>
  <si>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</si>
  <si>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</si>
  <si>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</si>
  <si>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</si>
  <si>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</si>
  <si>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</si>
  <si>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 xml:space="preserve">SC ROSANA MEDICAL SRL </t>
  </si>
  <si>
    <t>S0500</t>
  </si>
  <si>
    <t>SC SANYS MEDICA SRL</t>
  </si>
  <si>
    <t>S0503</t>
  </si>
  <si>
    <t>CM MEMENTO MED SRL</t>
  </si>
  <si>
    <t>S0506</t>
  </si>
  <si>
    <t>SC CM MATEI BASARAB SRL</t>
  </si>
  <si>
    <t>S0515</t>
  </si>
  <si>
    <t>CMI DR MURESAN ANCA</t>
  </si>
  <si>
    <t>S0541</t>
  </si>
  <si>
    <t>CMI DR BUCUR CLAUDIA</t>
  </si>
  <si>
    <t>S0553</t>
  </si>
  <si>
    <t>SC GRAL MEDICAL SRL</t>
  </si>
  <si>
    <t>S0576</t>
  </si>
  <si>
    <t>SC AMICUS MED SRL</t>
  </si>
  <si>
    <t>S0581</t>
  </si>
  <si>
    <t>SC MEDICAL CLASS TWO SRL</t>
  </si>
  <si>
    <t>S0588</t>
  </si>
  <si>
    <t>SC INTERNATIONAL MEDICAL CENTER</t>
  </si>
  <si>
    <t>S0590</t>
  </si>
  <si>
    <t>SC SAN MED 2001</t>
  </si>
  <si>
    <t>S0609</t>
  </si>
  <si>
    <t>SC ALEXDOR MEDICAL SRL</t>
  </si>
  <si>
    <t>S0621</t>
  </si>
  <si>
    <t>SC BIOMEDICA INTERNATIONAL SRL</t>
  </si>
  <si>
    <t>S0633</t>
  </si>
  <si>
    <t>SC IDS LABORATORIES SRL</t>
  </si>
  <si>
    <t>S0635</t>
  </si>
  <si>
    <t>SC GHENCEA MEDICAL</t>
  </si>
  <si>
    <t>S0673</t>
  </si>
  <si>
    <t>SC DISCOVERY CLINIC SRL</t>
  </si>
  <si>
    <t>S0675</t>
  </si>
  <si>
    <t>FURNDATIA SF SPRIDON VECHI</t>
  </si>
  <si>
    <t>S0709</t>
  </si>
  <si>
    <t xml:space="preserve">AIS CLINC  </t>
  </si>
  <si>
    <t>S0717</t>
  </si>
  <si>
    <t>CABINETE MEDICALE ASY-MED GRUP SRL</t>
  </si>
  <si>
    <t>S0726</t>
  </si>
  <si>
    <t>SC MEDICAL SIMBOL SRL</t>
  </si>
  <si>
    <t>S0751</t>
  </si>
  <si>
    <t>SPITALUL OBREGIA</t>
  </si>
  <si>
    <t>S0761</t>
  </si>
  <si>
    <t>SC MEDICLINE BUSINESS HEALTH SRL</t>
  </si>
  <si>
    <t>S0762</t>
  </si>
  <si>
    <t xml:space="preserve">SC ANIMA SPECIALITY MEDICAL SERVICES SRL </t>
  </si>
  <si>
    <t>S0774</t>
  </si>
  <si>
    <t>CMI DR VRABIE RALUCA</t>
  </si>
  <si>
    <t>S0775</t>
  </si>
  <si>
    <t xml:space="preserve">CM PRAIN </t>
  </si>
  <si>
    <t>S0780</t>
  </si>
  <si>
    <t xml:space="preserve">SC SIKA ALUL </t>
  </si>
  <si>
    <t>S0790</t>
  </si>
  <si>
    <t>SC IXIA SRL</t>
  </si>
  <si>
    <t>S0794</t>
  </si>
  <si>
    <t>SC CM PANDURI SRL</t>
  </si>
  <si>
    <t>S0804</t>
  </si>
  <si>
    <t xml:space="preserve">SC FIRST MEDICAL CLASS SRL </t>
  </si>
  <si>
    <t>S0825</t>
  </si>
  <si>
    <t>SC BAU MAN CONSTRUCT SRL</t>
  </si>
  <si>
    <t>S0832</t>
  </si>
  <si>
    <t>SC DIAVERUM ROMANIA SRL</t>
  </si>
  <si>
    <t>S0837</t>
  </si>
  <si>
    <t>CMI DR ILIAS CRISTIANA ELENA</t>
  </si>
  <si>
    <t>S0839</t>
  </si>
  <si>
    <t>SPITALUL CLINIC CF 2</t>
  </si>
  <si>
    <t>S0854</t>
  </si>
  <si>
    <t xml:space="preserve">FUNDATIA DR VICTOR BABES </t>
  </si>
  <si>
    <t>S0858</t>
  </si>
  <si>
    <t>SC ROMGERMED VACARESTI SRL</t>
  </si>
  <si>
    <t>S0866</t>
  </si>
  <si>
    <t>SC GYNECOLIFE SRL</t>
  </si>
  <si>
    <t>S0867</t>
  </si>
  <si>
    <t>SC ST. LUKAS CLINIC</t>
  </si>
  <si>
    <t>S0882</t>
  </si>
  <si>
    <t>SC SLIM LIFE SRL</t>
  </si>
  <si>
    <t>S0884</t>
  </si>
  <si>
    <t>SC CABINETELE MEDICALE DR. GLUCK SRL</t>
  </si>
  <si>
    <t>S0889</t>
  </si>
  <si>
    <t>AKH MEDICAL KLINIC &amp; HOSPITAL SRL</t>
  </si>
  <si>
    <t>S0893</t>
  </si>
  <si>
    <t>CABINET ORTOPEDIC EVV SRL</t>
  </si>
  <si>
    <t>S0896</t>
  </si>
  <si>
    <t>SC OVER MED MEDICAL CENTER SRL</t>
  </si>
  <si>
    <t>S0900</t>
  </si>
  <si>
    <t xml:space="preserve">SC PROMED SYSTEM </t>
  </si>
  <si>
    <t>S0903</t>
  </si>
  <si>
    <t>SC EUROSANITY SRL</t>
  </si>
  <si>
    <t>S0907</t>
  </si>
  <si>
    <t>SC CM FURTUNA DAN</t>
  </si>
  <si>
    <t>S0914</t>
  </si>
  <si>
    <t>S0917</t>
  </si>
  <si>
    <t xml:space="preserve">SC MNT </t>
  </si>
  <si>
    <t>S0918</t>
  </si>
  <si>
    <t>SC FRESENIUS NEFROCARE SRL</t>
  </si>
  <si>
    <t>S0928</t>
  </si>
  <si>
    <t>SC LOTUS MED SRL</t>
  </si>
  <si>
    <t>S0931</t>
  </si>
  <si>
    <t>CMI DR LAZAR CONTESS RODICA</t>
  </si>
  <si>
    <t>S0935</t>
  </si>
  <si>
    <t>CMI DR PLATON IZABELA CORINA</t>
  </si>
  <si>
    <t>S0937</t>
  </si>
  <si>
    <t>CMI DR RADU VALERIA</t>
  </si>
  <si>
    <t>S0939</t>
  </si>
  <si>
    <t>SC ENDOGASTRO  HEP SRL</t>
  </si>
  <si>
    <t>S0959</t>
  </si>
  <si>
    <t>SC BRATU MED SRL</t>
  </si>
  <si>
    <t>S0968</t>
  </si>
  <si>
    <t xml:space="preserve">SC MEDICLAB </t>
  </si>
  <si>
    <t>S0998</t>
  </si>
  <si>
    <t>SC SIMNOVOMED SRL</t>
  </si>
  <si>
    <t>S1002</t>
  </si>
  <si>
    <t>SC CLINICA ORTOKINETIC SRL</t>
  </si>
  <si>
    <t>S1004</t>
  </si>
  <si>
    <t>SPITALUL CLINIC ''FILANTROPIA''</t>
  </si>
  <si>
    <t>INVESTIGATII PARACLINICE</t>
  </si>
  <si>
    <t>31.07.2016-CONTRACTARE 2016</t>
  </si>
  <si>
    <t>NR. CRT</t>
  </si>
  <si>
    <t xml:space="preserve">NR. CONTR </t>
  </si>
  <si>
    <t>TIP</t>
  </si>
  <si>
    <t>CUI</t>
  </si>
  <si>
    <t>SEPTEMBRIE 2016</t>
  </si>
  <si>
    <t>OCTOMBRIE 2016</t>
  </si>
  <si>
    <t>NOIEMBRIE 2016</t>
  </si>
  <si>
    <t>DECEMBRIE 2016</t>
  </si>
  <si>
    <t>LABORATOR SI ANATOMIE PATOLOGICA</t>
  </si>
  <si>
    <t xml:space="preserve">RADIOLOGIE </t>
  </si>
  <si>
    <t>TOTAL</t>
  </si>
  <si>
    <t>P0002</t>
  </si>
  <si>
    <t>L+R</t>
  </si>
  <si>
    <t>12529480</t>
  </si>
  <si>
    <t>SCM POLI-MED APACA</t>
  </si>
  <si>
    <t>P0006</t>
  </si>
  <si>
    <t>SC HIPOCRAT 2000 SRL</t>
  </si>
  <si>
    <t>P0007</t>
  </si>
  <si>
    <t xml:space="preserve">L </t>
  </si>
  <si>
    <t>4597565</t>
  </si>
  <si>
    <t>SC IOROVI MEDICA IMPEX SRL</t>
  </si>
  <si>
    <t>P0013</t>
  </si>
  <si>
    <t>Institutul National de Geriatrie şi Gerontologie Ana Aslan</t>
  </si>
  <si>
    <t>P0018</t>
  </si>
  <si>
    <t>R</t>
  </si>
  <si>
    <t>20298263</t>
  </si>
  <si>
    <t>CMI DR BALTOI SANDA</t>
  </si>
  <si>
    <t>P0027</t>
  </si>
  <si>
    <t>L</t>
  </si>
  <si>
    <t>12732298</t>
  </si>
  <si>
    <t>SC CENTRUL MEDICAL ROMAR SRL</t>
  </si>
  <si>
    <t>P0035</t>
  </si>
  <si>
    <t>6479639</t>
  </si>
  <si>
    <t>S C SYNEVO ROMANIA S R L</t>
  </si>
  <si>
    <t>P0037</t>
  </si>
  <si>
    <t>SC MED LIFE SA</t>
  </si>
  <si>
    <t>P0044</t>
  </si>
  <si>
    <t>6707206</t>
  </si>
  <si>
    <t>SC PULS MEDICA SRL</t>
  </si>
  <si>
    <t>P0046</t>
  </si>
  <si>
    <t>5821643</t>
  </si>
  <si>
    <t>SC ALFA MEDICAL SERVICES SRL</t>
  </si>
  <si>
    <t>P0059</t>
  </si>
  <si>
    <t>8757863</t>
  </si>
  <si>
    <t>MEDINST SRL</t>
  </si>
  <si>
    <t>P0062</t>
  </si>
  <si>
    <t>13828251</t>
  </si>
  <si>
    <t>INCD VICTOR BABEŞ</t>
  </si>
  <si>
    <t>P0065</t>
  </si>
  <si>
    <t>19992481</t>
  </si>
  <si>
    <t>C.M.I.  DR. OLTEANU BOGDAN STEFAN</t>
  </si>
  <si>
    <t>P0067</t>
  </si>
  <si>
    <t>12846373</t>
  </si>
  <si>
    <t>I.D.S. LABORATORIES SRL</t>
  </si>
  <si>
    <t>P0068</t>
  </si>
  <si>
    <t>6520916</t>
  </si>
  <si>
    <t>S.C. KORONA MEDCOM S.R.L.</t>
  </si>
  <si>
    <t>P0071</t>
  </si>
  <si>
    <t>13026649</t>
  </si>
  <si>
    <t>S.C. SANTEE CONSULT S.R.L.</t>
  </si>
  <si>
    <t>P0072</t>
  </si>
  <si>
    <t>SC SANADOR SRL</t>
  </si>
  <si>
    <t>P0073</t>
  </si>
  <si>
    <t>SC CRESTINA MEDICALA MUNPOSAN '94 SRL</t>
  </si>
  <si>
    <t>P0074</t>
  </si>
  <si>
    <t>12668349</t>
  </si>
  <si>
    <t>S. C. MEDICLIN  A &amp; M S.R.L.</t>
  </si>
  <si>
    <t>P0076</t>
  </si>
  <si>
    <t>13798304</t>
  </si>
  <si>
    <t>S.C. BIO TERRA MED S.R.L.</t>
  </si>
  <si>
    <t>P0081</t>
  </si>
  <si>
    <t>10716504</t>
  </si>
  <si>
    <t>P0082</t>
  </si>
  <si>
    <t>13368447</t>
  </si>
  <si>
    <t>SC MEDCENTER SRL</t>
  </si>
  <si>
    <t>P0084</t>
  </si>
  <si>
    <t>20464978</t>
  </si>
  <si>
    <t>C.M.I. DR. MOROIANU SILVIA</t>
  </si>
  <si>
    <t>P0085</t>
  </si>
  <si>
    <t>21256606</t>
  </si>
  <si>
    <t>C.M.I.DR.VIZITEU SANDA</t>
  </si>
  <si>
    <t>P0086</t>
  </si>
  <si>
    <t>14840075</t>
  </si>
  <si>
    <t>S.C. MEDICTEST S.R.L.</t>
  </si>
  <si>
    <t>P0089</t>
  </si>
  <si>
    <t>13147373</t>
  </si>
  <si>
    <t>S.C. CLINICA ROMGERMED S.R.L.</t>
  </si>
  <si>
    <t>P0090</t>
  </si>
  <si>
    <t>13348083</t>
  </si>
  <si>
    <t>S.C. ALCOS 99 S.R.L.</t>
  </si>
  <si>
    <t>P0092</t>
  </si>
  <si>
    <t>20222141</t>
  </si>
  <si>
    <t>MOCANU IULIA</t>
  </si>
  <si>
    <t>P0094</t>
  </si>
  <si>
    <t>9656840</t>
  </si>
  <si>
    <t>CENTRUL MEDICAL POLIMED SRL</t>
  </si>
  <si>
    <t>P0096</t>
  </si>
  <si>
    <t>14721295</t>
  </si>
  <si>
    <t>SC DIAMED CENTER SRL</t>
  </si>
  <si>
    <t>P0098</t>
  </si>
  <si>
    <t>SP.COLTEA</t>
  </si>
  <si>
    <t>P0099</t>
  </si>
  <si>
    <t>14533534</t>
  </si>
  <si>
    <t>SC LOTUS MEDICA 2002 SRL</t>
  </si>
  <si>
    <t>P0101</t>
  </si>
  <si>
    <t>15231569</t>
  </si>
  <si>
    <t>S.C.M. PAJURA</t>
  </si>
  <si>
    <t>P0102</t>
  </si>
  <si>
    <t>1561729</t>
  </si>
  <si>
    <t>SC CENTRUL MEDICAL SIMONA SRL</t>
  </si>
  <si>
    <t>P0107</t>
  </si>
  <si>
    <t>20562364</t>
  </si>
  <si>
    <t>C.M.I. DR. STANESCU GEORGETA</t>
  </si>
  <si>
    <t>P0109</t>
  </si>
  <si>
    <t>S.C. FOCUS LAB PLUS S.R.L</t>
  </si>
  <si>
    <t>P0110</t>
  </si>
  <si>
    <t>15105064</t>
  </si>
  <si>
    <t>CENTRUL MEDICAL POP DE BASESTI S.R.L.</t>
  </si>
  <si>
    <t>P0112</t>
  </si>
  <si>
    <t>SC CENTRUL MEDICAL MED AS 2003 SRL</t>
  </si>
  <si>
    <t>P0114</t>
  </si>
  <si>
    <t>AP+R</t>
  </si>
  <si>
    <t>SPITALUL CLINIC COLENTINA</t>
  </si>
  <si>
    <t>P0115</t>
  </si>
  <si>
    <t>9205492</t>
  </si>
  <si>
    <t>SC HIPERDIA SA</t>
  </si>
  <si>
    <t>P0116</t>
  </si>
  <si>
    <t>15647570</t>
  </si>
  <si>
    <t>S.C. CENTRUL MEDICAL MEDICLAB S.R.L.</t>
  </si>
  <si>
    <t>P0117</t>
  </si>
  <si>
    <t>15022953</t>
  </si>
  <si>
    <t>S.C. NICOLE CDTM S.R.L.</t>
  </si>
  <si>
    <t>P0118</t>
  </si>
  <si>
    <t>9738541</t>
  </si>
  <si>
    <t>SC CENTRUL MEDICAL SF. ALEXANDRU SRL</t>
  </si>
  <si>
    <t>P0119</t>
  </si>
  <si>
    <t>20909448</t>
  </si>
  <si>
    <t>C.M.I DR. CRAINIC MARIA</t>
  </si>
  <si>
    <t>P0121</t>
  </si>
  <si>
    <t>13468330</t>
  </si>
  <si>
    <t>S.C. CLINICA LIL MED S.R.L.</t>
  </si>
  <si>
    <t>P0122</t>
  </si>
  <si>
    <t>15334092</t>
  </si>
  <si>
    <t>P0123</t>
  </si>
  <si>
    <t>16350029</t>
  </si>
  <si>
    <t>S.C. AUSTROMED CLINIC S.R.L.</t>
  </si>
  <si>
    <t>P0124</t>
  </si>
  <si>
    <t>15704438</t>
  </si>
  <si>
    <t>CENTRUL MEDICAL MATEI BASARAB S.R.L.</t>
  </si>
  <si>
    <t>P0125</t>
  </si>
  <si>
    <t>16020861</t>
  </si>
  <si>
    <t>S.C. VALCRI MEDICAL S.R.L.</t>
  </si>
  <si>
    <t>P0127</t>
  </si>
  <si>
    <t>SC CENTRUL MEDICAL UNIREA SRL</t>
  </si>
  <si>
    <t>P0128</t>
  </si>
  <si>
    <t>15016900</t>
  </si>
  <si>
    <t>S.C ENDOCENTER MEDICINA INTEGRATIVA S.R.L.</t>
  </si>
  <si>
    <t>P0129</t>
  </si>
  <si>
    <t>CT23</t>
  </si>
  <si>
    <t>SC AFFIDEA ROMANIA SRL</t>
  </si>
  <si>
    <t>P0132</t>
  </si>
  <si>
    <t>11970518</t>
  </si>
  <si>
    <t>P0136</t>
  </si>
  <si>
    <t>16896072</t>
  </si>
  <si>
    <t>S.C. HUMANITAS MEDICAL S.R.L.</t>
  </si>
  <si>
    <t>P0138</t>
  </si>
  <si>
    <t>SC BINAFARM SRL</t>
  </si>
  <si>
    <t>P0139</t>
  </si>
  <si>
    <t>17135819</t>
  </si>
  <si>
    <t>CLINICA LIFE- MED S.R.L.</t>
  </si>
  <si>
    <t>P0141</t>
  </si>
  <si>
    <t>20420092</t>
  </si>
  <si>
    <t>C.M.I. DR. TARMUREAN CRISTINA</t>
  </si>
  <si>
    <t>P0143</t>
  </si>
  <si>
    <t>15680380</t>
  </si>
  <si>
    <t>S.C. CRIS MEDICAL S.R.L.</t>
  </si>
  <si>
    <t>P0147</t>
  </si>
  <si>
    <t>21325110</t>
  </si>
  <si>
    <t>C.M.I. DR. STOICA MARIANA</t>
  </si>
  <si>
    <t>P0151</t>
  </si>
  <si>
    <t>18107299</t>
  </si>
  <si>
    <t>S.C. ADMEDICA INVEST S.R.L.</t>
  </si>
  <si>
    <t>P0153</t>
  </si>
  <si>
    <t>17656582</t>
  </si>
  <si>
    <t>S.C. LABORATOARELE SYNLAB S.R.L.</t>
  </si>
  <si>
    <t>P0154</t>
  </si>
  <si>
    <t>11963146</t>
  </si>
  <si>
    <t>SC CLINICA SANTE SRL</t>
  </si>
  <si>
    <t>P0155</t>
  </si>
  <si>
    <t>17473917</t>
  </si>
  <si>
    <t>SC LABORETICA SRL</t>
  </si>
  <si>
    <t>P0157</t>
  </si>
  <si>
    <t>5888317</t>
  </si>
  <si>
    <t>S.C. SIMPTOM S.R.L.</t>
  </si>
  <si>
    <t>P0161</t>
  </si>
  <si>
    <t>8495410</t>
  </si>
  <si>
    <t>S.C. MED EXPERT S.R.L.</t>
  </si>
  <si>
    <t>P0162</t>
  </si>
  <si>
    <t>16465800</t>
  </si>
  <si>
    <t>S.C. CENTRUL DE DIAGNOSTIC MEDIRA S.R.L.</t>
  </si>
  <si>
    <t>P0164</t>
  </si>
  <si>
    <t>18388305</t>
  </si>
  <si>
    <t>S.C. BIOLUMIMEDICA S.R.L.</t>
  </si>
  <si>
    <t>P0166</t>
  </si>
  <si>
    <t>P0167</t>
  </si>
  <si>
    <t>SC INTERNATIONAL MEDICAL CENTER SRL</t>
  </si>
  <si>
    <t>P0171</t>
  </si>
  <si>
    <t>14856470</t>
  </si>
  <si>
    <t>CENTRUL MEDICAL HUMANITAS S.R.L.</t>
  </si>
  <si>
    <t>P0173</t>
  </si>
  <si>
    <t>20878163</t>
  </si>
  <si>
    <t>ISTRATESCU HORIA</t>
  </si>
  <si>
    <t>P0176</t>
  </si>
  <si>
    <t>SPITALUL CLINIC DE URGENTA PENTRU COPII "M.S.CURIE"</t>
  </si>
  <si>
    <t>P0178</t>
  </si>
  <si>
    <t>14216676</t>
  </si>
  <si>
    <t>FUNDATIA RENASTEREA PENTRU EDUCATIE, SANATATE SI CULTURA</t>
  </si>
  <si>
    <t>P0180</t>
  </si>
  <si>
    <t>14348421</t>
  </si>
  <si>
    <t>P0181</t>
  </si>
  <si>
    <t>20061967</t>
  </si>
  <si>
    <t>TOTAL RADIOLOGY SRL</t>
  </si>
  <si>
    <t>P0182</t>
  </si>
  <si>
    <t>22962146</t>
  </si>
  <si>
    <t>S.C. CENTRUL MEDICAL APOLO-LABORATOR S.R.L.</t>
  </si>
  <si>
    <t>P0186</t>
  </si>
  <si>
    <t>19166226</t>
  </si>
  <si>
    <t>MICROMED CLINIC</t>
  </si>
  <si>
    <t>P0189</t>
  </si>
  <si>
    <t>21696895</t>
  </si>
  <si>
    <t>CENTRUL MEDICAL PANDURI SRL</t>
  </si>
  <si>
    <t>P0191</t>
  </si>
  <si>
    <t>SC CENTRUL MEDICAL SĂNĂTATEA TA SRL</t>
  </si>
  <si>
    <t>P0194</t>
  </si>
  <si>
    <t>18151880</t>
  </si>
  <si>
    <t>EUROSANITY SRL</t>
  </si>
  <si>
    <t>P0195</t>
  </si>
  <si>
    <t>SC CMDTA DR OVIDIU CHIRIAC</t>
  </si>
  <si>
    <t>P0204</t>
  </si>
  <si>
    <t>18617026</t>
  </si>
  <si>
    <t>ODELGA OPERATOR SRL</t>
  </si>
  <si>
    <t>P0206</t>
  </si>
  <si>
    <t>19144481</t>
  </si>
  <si>
    <t>MILENIUM DIAGNOSTIC</t>
  </si>
  <si>
    <t>P0207</t>
  </si>
  <si>
    <t>24028980</t>
  </si>
  <si>
    <t>GHENCEA MEDICAL CENTER SRL</t>
  </si>
  <si>
    <t>P0208</t>
  </si>
  <si>
    <t>24228309</t>
  </si>
  <si>
    <t>CENTRUL MEDICAL AIDE-SANTE SRL</t>
  </si>
  <si>
    <t>P0211</t>
  </si>
  <si>
    <t>24866218</t>
  </si>
  <si>
    <t>S.C. LABORATOR PRIVAT IANCULUI SRL</t>
  </si>
  <si>
    <t>P0213</t>
  </si>
  <si>
    <t>24610227</t>
  </si>
  <si>
    <t>P0217</t>
  </si>
  <si>
    <t>18073846</t>
  </si>
  <si>
    <t>S.C. ROMAR DIAGNOSTIC CENTER S.R.L.</t>
  </si>
  <si>
    <t>P0218</t>
  </si>
  <si>
    <t>TINOS CLINIC SRL</t>
  </si>
  <si>
    <t>P0219</t>
  </si>
  <si>
    <t>AP</t>
  </si>
  <si>
    <t>22743014</t>
  </si>
  <si>
    <t>DOMINA SANA S.R.L.</t>
  </si>
  <si>
    <t>P0225</t>
  </si>
  <si>
    <t>22283803</t>
  </si>
  <si>
    <t>MEDICAL PRESTIGE SRL</t>
  </si>
  <si>
    <t>P0227</t>
  </si>
  <si>
    <t>25693115</t>
  </si>
  <si>
    <t>SC CMI dr.IACOBESCU ANCA SRL</t>
  </si>
  <si>
    <t>P0229</t>
  </si>
  <si>
    <t>14823260</t>
  </si>
  <si>
    <t>SC" TOTAL DIAGNOSTIC " SRL</t>
  </si>
  <si>
    <t>P0230</t>
  </si>
  <si>
    <t>4504140</t>
  </si>
  <si>
    <t>SC BIO MEDICA INTERNATIONAL SRL</t>
  </si>
  <si>
    <t>P0231</t>
  </si>
  <si>
    <t>P0234</t>
  </si>
  <si>
    <t>26376557</t>
  </si>
  <si>
    <t>SC MEDIC LINE BUSINESS HEALTH SRL</t>
  </si>
  <si>
    <t>P0236</t>
  </si>
  <si>
    <t>26334292</t>
  </si>
  <si>
    <t>P0237</t>
  </si>
  <si>
    <t>24005242</t>
  </si>
  <si>
    <t>SC IXIA MEDICA SRL</t>
  </si>
  <si>
    <t>P0238</t>
  </si>
  <si>
    <t>13478334</t>
  </si>
  <si>
    <t>SC NICOMED SRL</t>
  </si>
  <si>
    <t>P0239</t>
  </si>
  <si>
    <t>REGIA AUTONOMA DE TRANSP.BUCURESTI RA</t>
  </si>
  <si>
    <t>P0241</t>
  </si>
  <si>
    <t>10019809</t>
  </si>
  <si>
    <t>SC MEDSANA BUCHAREST MEDICAL CENTER SRL</t>
  </si>
  <si>
    <t>P0242</t>
  </si>
  <si>
    <t>27049120</t>
  </si>
  <si>
    <t>SC MATE-FIN MEDICAL SRL</t>
  </si>
  <si>
    <t>P0244</t>
  </si>
  <si>
    <t>26962777</t>
  </si>
  <si>
    <t>MUNOR CRIS MEDICA S.R.L.</t>
  </si>
  <si>
    <t>P0246</t>
  </si>
  <si>
    <t>27991452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</si>
  <si>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</si>
  <si>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</si>
  <si>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</si>
  <si>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</si>
  <si>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</si>
  <si>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</si>
  <si>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28525396</t>
  </si>
  <si>
    <t>SC EGO TEST LAB SRL</t>
  </si>
  <si>
    <t>P0251</t>
  </si>
  <si>
    <t>30367069</t>
  </si>
  <si>
    <t>CLINICA MICOMI SRL</t>
  </si>
  <si>
    <t>P0252</t>
  </si>
  <si>
    <t>30183996</t>
  </si>
  <si>
    <t>SC MEDIC ART LAB SRL</t>
  </si>
  <si>
    <t>P0253</t>
  </si>
  <si>
    <t>16927632</t>
  </si>
  <si>
    <t>BIOCLINICA SRL</t>
  </si>
  <si>
    <t>P0254</t>
  </si>
  <si>
    <t>MEDICOVER HOSPITAL SRL</t>
  </si>
  <si>
    <t>P0256</t>
  </si>
  <si>
    <t>CM POLICLINICO DI MONZA SRL</t>
  </si>
  <si>
    <t>P0257</t>
  </si>
  <si>
    <t>30096466</t>
  </si>
  <si>
    <t>EUREKA SRL</t>
  </si>
  <si>
    <t>P0258</t>
  </si>
  <si>
    <t>28472640</t>
  </si>
  <si>
    <t>CDT PROVITA SRL</t>
  </si>
  <si>
    <t>P0259</t>
  </si>
  <si>
    <t>DELTA HEALTH CARE SRL</t>
  </si>
  <si>
    <t>P0260</t>
  </si>
  <si>
    <t>22784723</t>
  </si>
  <si>
    <t>APT MEDICA SRL</t>
  </si>
  <si>
    <t>P0261</t>
  </si>
  <si>
    <t>FUNDATIA VICTOR BABES</t>
  </si>
  <si>
    <t>P0262</t>
  </si>
  <si>
    <t>24813760</t>
  </si>
  <si>
    <t>HEALTH SERVICES COMPANY SRL</t>
  </si>
  <si>
    <t>P0263</t>
  </si>
  <si>
    <t>24664944</t>
  </si>
  <si>
    <t>ST.LUKAS SRL</t>
  </si>
  <si>
    <t>P0264</t>
  </si>
  <si>
    <t>31067060</t>
  </si>
  <si>
    <t>SC C.M.I. MARINESCU DANA SRL</t>
  </si>
  <si>
    <t>P0265</t>
  </si>
  <si>
    <t>31198901</t>
  </si>
  <si>
    <t>SC TOTAL MEDICAL OZONE SRL</t>
  </si>
  <si>
    <t xml:space="preserve">P0266 </t>
  </si>
  <si>
    <t xml:space="preserve">CLINICA SF.LUCIA SRL </t>
  </si>
  <si>
    <t>P0267</t>
  </si>
  <si>
    <t>32452586</t>
  </si>
  <si>
    <t>SC MEDICAL DAY SRL</t>
  </si>
  <si>
    <t>P0268</t>
  </si>
  <si>
    <t>Sp.Cl. N.MALAXA</t>
  </si>
  <si>
    <t>P0269</t>
  </si>
  <si>
    <t>32393048</t>
  </si>
  <si>
    <t>ZOSTALAB SRL</t>
  </si>
  <si>
    <t>P0270</t>
  </si>
  <si>
    <t>SP.N.ROBANESCU</t>
  </si>
  <si>
    <t>P0271</t>
  </si>
  <si>
    <t>25146894</t>
  </si>
  <si>
    <t>BIOTECH SRL</t>
  </si>
  <si>
    <t>P0272</t>
  </si>
  <si>
    <t>29410963</t>
  </si>
  <si>
    <t>SC MARY - CRIS MED SRL</t>
  </si>
  <si>
    <t>P0274</t>
  </si>
  <si>
    <t>15326120</t>
  </si>
  <si>
    <t>SC MEDICAL EXPERT CLINIC SRL</t>
  </si>
  <si>
    <t>P0275</t>
  </si>
  <si>
    <t>31128000</t>
  </si>
  <si>
    <t>ONCO TEAM DIAGNOSTIC SRL</t>
  </si>
  <si>
    <t>P0276</t>
  </si>
  <si>
    <t>BAUMAN CONSTRUCT SRL</t>
  </si>
  <si>
    <t>P0277</t>
  </si>
  <si>
    <t>SC MNT HEALTHCARE EUROPE SRL</t>
  </si>
  <si>
    <t>P0278</t>
  </si>
  <si>
    <t>32188930</t>
  </si>
  <si>
    <t>SC CM MH SRL</t>
  </si>
  <si>
    <t>P0280</t>
  </si>
  <si>
    <t>17704981</t>
  </si>
  <si>
    <t>SC BROTAC LABOR FARM SRL</t>
  </si>
  <si>
    <t>P0281</t>
  </si>
  <si>
    <t>SP.PANTELIMON</t>
  </si>
  <si>
    <t>P0282</t>
  </si>
  <si>
    <t>T01</t>
  </si>
  <si>
    <t>SP.CF 2</t>
  </si>
  <si>
    <t>P0283</t>
  </si>
  <si>
    <t>33239226</t>
  </si>
  <si>
    <t>SC ACT MEDICA  SRL</t>
  </si>
  <si>
    <t>P0285</t>
  </si>
  <si>
    <t>17124984</t>
  </si>
  <si>
    <t>SC PERSONAL GENETICS SRL</t>
  </si>
  <si>
    <t>P0286</t>
  </si>
  <si>
    <t>453427</t>
  </si>
  <si>
    <t>SC ELDA IMPEX SRL</t>
  </si>
  <si>
    <t>P0287</t>
  </si>
  <si>
    <t>SPITALUL CLINIC DE URGENTA SF.IOAN</t>
  </si>
  <si>
    <t>P0288</t>
  </si>
  <si>
    <t>32506619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</si>
  <si>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</si>
  <si>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</si>
  <si>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</si>
  <si>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</si>
  <si>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</si>
  <si>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</si>
  <si>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</si>
  <si>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</si>
  <si>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</si>
  <si>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</si>
  <si>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</si>
  <si>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</si>
  <si>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</si>
  <si>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P0295</t>
  </si>
  <si>
    <t>Spitalul Clinic de Psihiatrie Prof. Dr. Al. Obregia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</si>
  <si>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</si>
  <si>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</si>
  <si>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</si>
  <si>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</si>
  <si>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</si>
  <si>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</si>
  <si>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P0299</t>
  </si>
  <si>
    <t>SC SANA MONITORING SRL</t>
  </si>
  <si>
    <t>TOTAL CONTRACTE PARACLINIC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</si>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</sst>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2" applyFill="1" applyAlignment="1">
      <alignment horizontal="left"/>
    </xf>
    <xf numFmtId="0" fontId="0" fillId="0" borderId="0" xfId="0" applyFill="1"/>
    <xf numFmtId="0" fontId="3" fillId="0" borderId="0" xfId="2" applyFont="1" applyFill="1"/>
    <xf numFmtId="14" fontId="4" fillId="0" borderId="0" xfId="2" applyNumberFormat="1" applyFont="1" applyFill="1" applyBorder="1" applyAlignment="1">
      <alignment horizontal="left"/>
    </xf>
    <xf numFmtId="0" fontId="0" fillId="0" borderId="0" xfId="0" applyFill="1" applyBorder="1"/>
    <xf numFmtId="0" fontId="3" fillId="0" borderId="0" xfId="2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4" fontId="3" fillId="0" borderId="0" xfId="2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2" applyFont="1" applyFill="1" applyBorder="1" applyAlignment="1">
      <alignment horizontal="left" wrapText="1"/>
    </xf>
    <xf numFmtId="17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/>
    <xf numFmtId="0" fontId="3" fillId="0" borderId="1" xfId="3" applyFont="1" applyFill="1" applyBorder="1" applyAlignment="1">
      <alignment horizontal="left" wrapText="1"/>
    </xf>
    <xf numFmtId="43" fontId="5" fillId="0" borderId="1" xfId="1" applyFont="1" applyFill="1" applyBorder="1"/>
    <xf numFmtId="43" fontId="5" fillId="0" borderId="1" xfId="0" applyNumberFormat="1" applyFont="1" applyFill="1" applyBorder="1"/>
    <xf numFmtId="0" fontId="3" fillId="0" borderId="0" xfId="0" applyFont="1" applyFill="1"/>
    <xf numFmtId="0" fontId="3" fillId="0" borderId="1" xfId="5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left"/>
    </xf>
    <xf numFmtId="0" fontId="3" fillId="0" borderId="1" xfId="2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/>
    </xf>
    <xf numFmtId="43" fontId="4" fillId="0" borderId="1" xfId="0" applyNumberFormat="1" applyFont="1" applyFill="1" applyBorder="1"/>
    <xf numFmtId="0" fontId="4" fillId="0" borderId="0" xfId="0" applyFont="1" applyFill="1"/>
    <xf numFmtId="43" fontId="4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1" xfId="0" applyFont="1" applyFill="1" applyBorder="1" applyAlignment="1"/>
    <xf numFmtId="0" fontId="2" fillId="0" borderId="1" xfId="2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left"/>
    </xf>
    <xf numFmtId="14" fontId="3" fillId="0" borderId="0" xfId="2" applyNumberFormat="1" applyFont="1" applyFill="1" applyBorder="1" applyAlignment="1">
      <alignment horizontal="left"/>
    </xf>
    <xf numFmtId="0" fontId="2" fillId="0" borderId="0" xfId="0" applyFont="1" applyFill="1"/>
    <xf numFmtId="0" fontId="3" fillId="0" borderId="0" xfId="5" applyFont="1" applyFill="1" applyAlignment="1">
      <alignment horizontal="left"/>
    </xf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43" fontId="5" fillId="0" borderId="1" xfId="1" applyFont="1" applyFill="1" applyBorder="1" applyAlignment="1">
      <alignment horizontal="left"/>
    </xf>
    <xf numFmtId="43" fontId="4" fillId="0" borderId="1" xfId="1" applyFont="1" applyFill="1" applyBorder="1" applyAlignment="1">
      <alignment horizontal="left"/>
    </xf>
    <xf numFmtId="43" fontId="4" fillId="0" borderId="0" xfId="1" applyFont="1" applyFill="1"/>
    <xf numFmtId="0" fontId="3" fillId="0" borderId="0" xfId="5" applyFont="1" applyFill="1"/>
    <xf numFmtId="0" fontId="4" fillId="0" borderId="0" xfId="5" applyFont="1" applyFill="1"/>
    <xf numFmtId="0" fontId="3" fillId="0" borderId="0" xfId="5" applyFont="1" applyFill="1" applyAlignment="1">
      <alignment horizontal="center"/>
    </xf>
    <xf numFmtId="14" fontId="3" fillId="0" borderId="0" xfId="2" applyNumberFormat="1" applyFont="1" applyFill="1" applyBorder="1"/>
    <xf numFmtId="0" fontId="3" fillId="0" borderId="0" xfId="7" applyFont="1" applyFill="1"/>
    <xf numFmtId="0" fontId="7" fillId="0" borderId="0" xfId="5" applyFont="1" applyFill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0" xfId="5" applyFont="1" applyFill="1" applyAlignment="1">
      <alignment wrapText="1"/>
    </xf>
    <xf numFmtId="164" fontId="4" fillId="0" borderId="1" xfId="1" applyNumberFormat="1" applyFont="1" applyFill="1" applyBorder="1" applyAlignment="1"/>
    <xf numFmtId="43" fontId="5" fillId="0" borderId="1" xfId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left" wrapText="1"/>
    </xf>
    <xf numFmtId="0" fontId="5" fillId="0" borderId="1" xfId="0" applyFont="1" applyFill="1" applyBorder="1"/>
    <xf numFmtId="43" fontId="5" fillId="0" borderId="1" xfId="5" applyNumberFormat="1" applyFont="1" applyFill="1" applyBorder="1"/>
    <xf numFmtId="43" fontId="5" fillId="0" borderId="1" xfId="1" applyFont="1" applyFill="1" applyBorder="1" applyAlignment="1">
      <alignment wrapText="1"/>
    </xf>
    <xf numFmtId="43" fontId="5" fillId="0" borderId="1" xfId="1" applyFont="1" applyFill="1" applyBorder="1" applyAlignment="1">
      <alignment horizontal="center"/>
    </xf>
    <xf numFmtId="0" fontId="8" fillId="0" borderId="1" xfId="8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43" fontId="4" fillId="0" borderId="2" xfId="0" applyNumberFormat="1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left"/>
    </xf>
    <xf numFmtId="43" fontId="5" fillId="0" borderId="1" xfId="6" applyFont="1" applyFill="1" applyBorder="1" applyAlignment="1">
      <alignment horizontal="center" wrapText="1"/>
    </xf>
    <xf numFmtId="43" fontId="5" fillId="0" borderId="1" xfId="6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wrapText="1"/>
    </xf>
    <xf numFmtId="0" fontId="5" fillId="0" borderId="1" xfId="9" applyFont="1" applyFill="1" applyBorder="1" applyAlignment="1">
      <alignment wrapText="1"/>
    </xf>
    <xf numFmtId="0" fontId="4" fillId="0" borderId="1" xfId="2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/>
    </xf>
    <xf numFmtId="17" fontId="7" fillId="0" borderId="1" xfId="5" applyNumberFormat="1" applyFont="1" applyFill="1" applyBorder="1" applyAlignment="1">
      <alignment horizontal="center"/>
    </xf>
    <xf numFmtId="0" fontId="4" fillId="0" borderId="1" xfId="5" applyFont="1" applyFill="1" applyBorder="1" applyAlignment="1">
      <alignment wrapText="1"/>
    </xf>
    <xf numFmtId="0" fontId="4" fillId="0" borderId="1" xfId="5" applyFont="1" applyFill="1" applyBorder="1" applyAlignment="1">
      <alignment horizontal="center" wrapText="1"/>
    </xf>
  </cellXfs>
  <cellStyles count="53">
    <cellStyle name="Comma" xfId="1" builtinId="3"/>
    <cellStyle name="Comma 10" xfId="10"/>
    <cellStyle name="Comma 11" xfId="11"/>
    <cellStyle name="Comma 12" xfId="4"/>
    <cellStyle name="Comma 13" xfId="12"/>
    <cellStyle name="Comma 2" xfId="13"/>
    <cellStyle name="Comma 2 2" xfId="14"/>
    <cellStyle name="Comma 2 3" xfId="6"/>
    <cellStyle name="Comma 2 6" xfId="15"/>
    <cellStyle name="Comma 3" xfId="16"/>
    <cellStyle name="Comma 4" xfId="17"/>
    <cellStyle name="Comma 5" xfId="18"/>
    <cellStyle name="Comma 6" xfId="19"/>
    <cellStyle name="Comma 7" xfId="20"/>
    <cellStyle name="Comma 8" xfId="21"/>
    <cellStyle name="Comma 8 2" xfId="22"/>
    <cellStyle name="Comma 9" xfId="23"/>
    <cellStyle name="Normal" xfId="0" builtinId="0"/>
    <cellStyle name="Normal 10" xfId="24"/>
    <cellStyle name="Normal 11" xfId="25"/>
    <cellStyle name="Normal 11 2" xfId="26"/>
    <cellStyle name="Normal 11 3" xfId="27"/>
    <cellStyle name="Normal 12" xfId="28"/>
    <cellStyle name="Normal 2" xfId="3"/>
    <cellStyle name="Normal 2 2" xfId="5"/>
    <cellStyle name="Normal 2 2 2" xfId="29"/>
    <cellStyle name="Normal 2 2 3" xfId="30"/>
    <cellStyle name="Normal 2 3" xfId="31"/>
    <cellStyle name="Normal 3" xfId="9"/>
    <cellStyle name="Normal 4" xfId="7"/>
    <cellStyle name="Normal 4 2" xfId="32"/>
    <cellStyle name="Normal 5" xfId="33"/>
    <cellStyle name="Normal 6" xfId="34"/>
    <cellStyle name="Normal 6 2" xfId="35"/>
    <cellStyle name="Normal 7" xfId="36"/>
    <cellStyle name="Normal 8" xfId="37"/>
    <cellStyle name="Normal 8 2" xfId="38"/>
    <cellStyle name="Normal 8 3" xfId="39"/>
    <cellStyle name="Normal 9" xfId="40"/>
    <cellStyle name="Normal_PLAFON RAPORTAT TRIM.II,III 2004" xfId="2"/>
    <cellStyle name="Normal_PLAFON RAPORTAT TRIM.II,III 2004 2 2" xfId="8"/>
    <cellStyle name="Percent 10" xfId="41"/>
    <cellStyle name="Percent 11" xfId="42"/>
    <cellStyle name="Percent 12" xfId="43"/>
    <cellStyle name="Percent 13" xfId="44"/>
    <cellStyle name="Percent 2" xfId="45"/>
    <cellStyle name="Percent 3" xfId="46"/>
    <cellStyle name="Percent 4" xfId="47"/>
    <cellStyle name="Percent 5" xfId="48"/>
    <cellStyle name="Percent 6" xfId="49"/>
    <cellStyle name="Percent 7" xfId="50"/>
    <cellStyle name="Percent 8" xfId="51"/>
    <cellStyle name="Percent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48"/>
  <sheetViews>
    <sheetView topLeftCell="A34" workbookViewId="0">
      <selection activeCell="J48" sqref="J48"/>
    </sheetView>
  </sheetViews>
  <sheetFormatPr defaultRowHeight="12.75"/>
  <cols>
    <col min="1" max="1" width="9.140625" style="3"/>
    <col min="2" max="2" width="9.85546875" style="2" customWidth="1"/>
    <col min="3" max="3" width="36.28515625" style="2" customWidth="1"/>
    <col min="4" max="4" width="12.85546875" style="3" customWidth="1"/>
    <col min="5" max="9" width="12.85546875" style="3" bestFit="1" customWidth="1"/>
    <col min="10" max="10" width="14.28515625" style="3" bestFit="1" customWidth="1"/>
    <col min="11" max="16384" width="9.140625" style="3"/>
  </cols>
  <sheetData>
    <row r="2" spans="1:10">
      <c r="A2" s="1" t="s">
        <v>0</v>
      </c>
    </row>
    <row r="3" spans="1:10" ht="15.75">
      <c r="A3" s="4"/>
      <c r="C3" s="5" t="s">
        <v>1</v>
      </c>
    </row>
    <row r="4" spans="1:10">
      <c r="A4" s="6"/>
      <c r="B4" s="7"/>
      <c r="C4" s="8"/>
    </row>
    <row r="5" spans="1:10">
      <c r="A5" s="6"/>
      <c r="B5" s="9"/>
      <c r="C5" s="10"/>
    </row>
    <row r="6" spans="1:10" s="14" customFormat="1" ht="25.5" customHeight="1">
      <c r="A6" s="11" t="s">
        <v>2</v>
      </c>
      <c r="B6" s="12" t="s">
        <v>3</v>
      </c>
      <c r="C6" s="12" t="s">
        <v>4</v>
      </c>
      <c r="D6" s="11" t="s">
        <v>5</v>
      </c>
      <c r="E6" s="13">
        <v>42583</v>
      </c>
      <c r="F6" s="13">
        <v>42614</v>
      </c>
      <c r="G6" s="13">
        <v>42644</v>
      </c>
      <c r="H6" s="13">
        <v>42675</v>
      </c>
      <c r="I6" s="13">
        <v>42705</v>
      </c>
      <c r="J6" s="11" t="s">
        <v>687</v>
      </c>
    </row>
    <row r="7" spans="1:10" s="19" customFormat="1" ht="15">
      <c r="A7" s="15">
        <v>1</v>
      </c>
      <c r="B7" s="16" t="s">
        <v>6</v>
      </c>
      <c r="C7" s="16" t="s">
        <v>7</v>
      </c>
      <c r="D7" s="17">
        <v>680.83</v>
      </c>
      <c r="E7" s="17">
        <v>299</v>
      </c>
      <c r="F7" s="17">
        <v>305</v>
      </c>
      <c r="G7" s="17">
        <v>305</v>
      </c>
      <c r="H7" s="17">
        <v>305</v>
      </c>
      <c r="I7" s="17">
        <v>239.72000000000003</v>
      </c>
      <c r="J7" s="18">
        <f>SUM(D7:I7)</f>
        <v>2134.5500000000002</v>
      </c>
    </row>
    <row r="8" spans="1:10" s="19" customFormat="1" ht="15">
      <c r="A8" s="15">
        <v>2</v>
      </c>
      <c r="B8" s="29" t="s">
        <v>8</v>
      </c>
      <c r="C8" s="65" t="s">
        <v>9</v>
      </c>
      <c r="D8" s="17"/>
      <c r="E8" s="17">
        <v>1298</v>
      </c>
      <c r="F8" s="17">
        <v>1326</v>
      </c>
      <c r="G8" s="17">
        <v>1326</v>
      </c>
      <c r="H8" s="17">
        <v>1326</v>
      </c>
      <c r="I8" s="17">
        <v>1038.54</v>
      </c>
      <c r="J8" s="18">
        <f t="shared" ref="J8:J41" si="0">SUM(D8:I8)</f>
        <v>6314.54</v>
      </c>
    </row>
    <row r="9" spans="1:10" s="19" customFormat="1" ht="15">
      <c r="A9" s="15">
        <v>3</v>
      </c>
      <c r="B9" s="16" t="s">
        <v>10</v>
      </c>
      <c r="C9" s="20" t="s">
        <v>11</v>
      </c>
      <c r="D9" s="17">
        <v>1869.25</v>
      </c>
      <c r="E9" s="17">
        <v>252</v>
      </c>
      <c r="F9" s="17">
        <v>258</v>
      </c>
      <c r="G9" s="17">
        <v>258</v>
      </c>
      <c r="H9" s="17">
        <v>258</v>
      </c>
      <c r="I9" s="17">
        <v>201.6400000000001</v>
      </c>
      <c r="J9" s="18">
        <f t="shared" si="0"/>
        <v>3096.8900000000003</v>
      </c>
    </row>
    <row r="10" spans="1:10" s="19" customFormat="1" ht="15">
      <c r="A10" s="15">
        <v>4</v>
      </c>
      <c r="B10" s="21" t="s">
        <v>12</v>
      </c>
      <c r="C10" s="21" t="s">
        <v>13</v>
      </c>
      <c r="D10" s="17">
        <v>1556.07</v>
      </c>
      <c r="E10" s="17">
        <v>956</v>
      </c>
      <c r="F10" s="17">
        <v>977</v>
      </c>
      <c r="G10" s="17">
        <v>977</v>
      </c>
      <c r="H10" s="17">
        <v>977</v>
      </c>
      <c r="I10" s="17">
        <v>763.5600000000004</v>
      </c>
      <c r="J10" s="18">
        <f t="shared" si="0"/>
        <v>6206.63</v>
      </c>
    </row>
    <row r="11" spans="1:10" s="19" customFormat="1" ht="15">
      <c r="A11" s="15">
        <v>5</v>
      </c>
      <c r="B11" s="29" t="s">
        <v>14</v>
      </c>
      <c r="C11" s="65" t="s">
        <v>15</v>
      </c>
      <c r="D11" s="17"/>
      <c r="E11" s="17">
        <v>896</v>
      </c>
      <c r="F11" s="17">
        <v>916</v>
      </c>
      <c r="G11" s="17">
        <v>916</v>
      </c>
      <c r="H11" s="17">
        <v>916</v>
      </c>
      <c r="I11" s="17">
        <v>717.17000000000007</v>
      </c>
      <c r="J11" s="18">
        <f t="shared" si="0"/>
        <v>4361.17</v>
      </c>
    </row>
    <row r="12" spans="1:10" s="19" customFormat="1" ht="15">
      <c r="A12" s="15">
        <v>6</v>
      </c>
      <c r="B12" s="21" t="s">
        <v>16</v>
      </c>
      <c r="C12" s="21" t="s">
        <v>17</v>
      </c>
      <c r="D12" s="17">
        <v>1512.95</v>
      </c>
      <c r="E12" s="17">
        <v>687</v>
      </c>
      <c r="F12" s="17">
        <v>702</v>
      </c>
      <c r="G12" s="17">
        <v>702</v>
      </c>
      <c r="H12" s="17">
        <v>702</v>
      </c>
      <c r="I12" s="17">
        <v>550.79</v>
      </c>
      <c r="J12" s="18">
        <f t="shared" si="0"/>
        <v>4856.74</v>
      </c>
    </row>
    <row r="13" spans="1:10" s="19" customFormat="1" ht="15">
      <c r="A13" s="15">
        <v>7</v>
      </c>
      <c r="B13" s="16" t="s">
        <v>18</v>
      </c>
      <c r="C13" s="16" t="s">
        <v>19</v>
      </c>
      <c r="D13" s="17">
        <v>6473.16</v>
      </c>
      <c r="E13" s="17">
        <v>1560</v>
      </c>
      <c r="F13" s="17">
        <v>1594</v>
      </c>
      <c r="G13" s="17">
        <v>1594</v>
      </c>
      <c r="H13" s="17">
        <v>1594</v>
      </c>
      <c r="I13" s="17">
        <v>1247.6599999999999</v>
      </c>
      <c r="J13" s="18">
        <f t="shared" si="0"/>
        <v>14062.82</v>
      </c>
    </row>
    <row r="14" spans="1:10" s="19" customFormat="1" ht="15">
      <c r="A14" s="15">
        <v>8</v>
      </c>
      <c r="B14" s="16" t="s">
        <v>20</v>
      </c>
      <c r="C14" s="16" t="s">
        <v>21</v>
      </c>
      <c r="D14" s="17">
        <v>2696.08</v>
      </c>
      <c r="E14" s="17">
        <v>1165</v>
      </c>
      <c r="F14" s="17">
        <v>1190</v>
      </c>
      <c r="G14" s="17">
        <v>1190</v>
      </c>
      <c r="H14" s="17">
        <v>1190</v>
      </c>
      <c r="I14" s="17">
        <v>932.9399999999996</v>
      </c>
      <c r="J14" s="18">
        <f t="shared" si="0"/>
        <v>8364.02</v>
      </c>
    </row>
    <row r="15" spans="1:10" s="19" customFormat="1" ht="15">
      <c r="A15" s="15">
        <v>9</v>
      </c>
      <c r="B15" s="16" t="s">
        <v>22</v>
      </c>
      <c r="C15" s="16" t="s">
        <v>23</v>
      </c>
      <c r="D15" s="17">
        <v>1652.14</v>
      </c>
      <c r="E15" s="17">
        <v>1261</v>
      </c>
      <c r="F15" s="17">
        <v>1289</v>
      </c>
      <c r="G15" s="17">
        <v>1289</v>
      </c>
      <c r="H15" s="17">
        <v>1289</v>
      </c>
      <c r="I15" s="17">
        <v>1007.9300000000003</v>
      </c>
      <c r="J15" s="18">
        <f t="shared" si="0"/>
        <v>7788.0700000000006</v>
      </c>
    </row>
    <row r="16" spans="1:10" s="19" customFormat="1" ht="15">
      <c r="A16" s="15">
        <v>10</v>
      </c>
      <c r="B16" s="20" t="s">
        <v>24</v>
      </c>
      <c r="C16" s="20" t="s">
        <v>25</v>
      </c>
      <c r="D16" s="17">
        <v>312.42</v>
      </c>
      <c r="E16" s="17">
        <v>332</v>
      </c>
      <c r="F16" s="17">
        <v>339</v>
      </c>
      <c r="G16" s="17">
        <v>339</v>
      </c>
      <c r="H16" s="17">
        <v>339</v>
      </c>
      <c r="I16" s="17">
        <v>265.24</v>
      </c>
      <c r="J16" s="18">
        <f t="shared" si="0"/>
        <v>1926.66</v>
      </c>
    </row>
    <row r="17" spans="1:10" s="19" customFormat="1" ht="15">
      <c r="A17" s="15">
        <v>11</v>
      </c>
      <c r="B17" s="16" t="s">
        <v>26</v>
      </c>
      <c r="C17" s="16" t="s">
        <v>27</v>
      </c>
      <c r="D17" s="17">
        <v>2652.96</v>
      </c>
      <c r="E17" s="17">
        <v>1490</v>
      </c>
      <c r="F17" s="17">
        <v>1523</v>
      </c>
      <c r="G17" s="17">
        <v>1523</v>
      </c>
      <c r="H17" s="17">
        <v>1523</v>
      </c>
      <c r="I17" s="17">
        <v>1191.5299999999997</v>
      </c>
      <c r="J17" s="18">
        <f t="shared" si="0"/>
        <v>9903.489999999998</v>
      </c>
    </row>
    <row r="18" spans="1:10" s="19" customFormat="1" ht="15">
      <c r="A18" s="15">
        <v>12</v>
      </c>
      <c r="B18" s="16" t="s">
        <v>28</v>
      </c>
      <c r="C18" s="22" t="s">
        <v>29</v>
      </c>
      <c r="D18" s="17">
        <v>3960.9</v>
      </c>
      <c r="E18" s="17">
        <v>1922</v>
      </c>
      <c r="F18" s="17">
        <v>1964</v>
      </c>
      <c r="G18" s="17">
        <v>1964</v>
      </c>
      <c r="H18" s="17">
        <v>1964</v>
      </c>
      <c r="I18" s="17">
        <v>1536.8500000000004</v>
      </c>
      <c r="J18" s="18">
        <f t="shared" si="0"/>
        <v>13311.75</v>
      </c>
    </row>
    <row r="19" spans="1:10" s="19" customFormat="1" ht="15">
      <c r="A19" s="15">
        <v>13</v>
      </c>
      <c r="B19" s="21" t="s">
        <v>30</v>
      </c>
      <c r="C19" s="21" t="s">
        <v>31</v>
      </c>
      <c r="D19" s="17">
        <v>2685.49</v>
      </c>
      <c r="E19" s="17">
        <v>1543</v>
      </c>
      <c r="F19" s="17">
        <v>1577</v>
      </c>
      <c r="G19" s="17">
        <v>1577</v>
      </c>
      <c r="H19" s="17">
        <v>1577</v>
      </c>
      <c r="I19" s="17">
        <v>1234.2700000000004</v>
      </c>
      <c r="J19" s="18">
        <f t="shared" si="0"/>
        <v>10193.76</v>
      </c>
    </row>
    <row r="20" spans="1:10" s="19" customFormat="1" ht="15">
      <c r="A20" s="15">
        <v>14</v>
      </c>
      <c r="B20" s="29" t="s">
        <v>32</v>
      </c>
      <c r="C20" s="65" t="s">
        <v>33</v>
      </c>
      <c r="D20" s="17"/>
      <c r="E20" s="17">
        <v>1378</v>
      </c>
      <c r="F20" s="17">
        <v>1408</v>
      </c>
      <c r="G20" s="17">
        <v>1408</v>
      </c>
      <c r="H20" s="17">
        <v>1408</v>
      </c>
      <c r="I20" s="17">
        <v>1103.67</v>
      </c>
      <c r="J20" s="18">
        <f t="shared" si="0"/>
        <v>6705.67</v>
      </c>
    </row>
    <row r="21" spans="1:10" s="19" customFormat="1" ht="15">
      <c r="A21" s="15">
        <v>15</v>
      </c>
      <c r="B21" s="21" t="s">
        <v>34</v>
      </c>
      <c r="C21" s="21" t="s">
        <v>35</v>
      </c>
      <c r="D21" s="17">
        <v>2478.9699999999998</v>
      </c>
      <c r="E21" s="17">
        <v>1197</v>
      </c>
      <c r="F21" s="17">
        <v>1224</v>
      </c>
      <c r="G21" s="17">
        <v>1224</v>
      </c>
      <c r="H21" s="17">
        <v>1224</v>
      </c>
      <c r="I21" s="17">
        <v>957.19999999999982</v>
      </c>
      <c r="J21" s="18">
        <f t="shared" si="0"/>
        <v>8305.1699999999983</v>
      </c>
    </row>
    <row r="22" spans="1:10" s="19" customFormat="1" ht="25.5">
      <c r="A22" s="15">
        <v>16</v>
      </c>
      <c r="B22" s="29" t="s">
        <v>36</v>
      </c>
      <c r="C22" s="65" t="s">
        <v>37</v>
      </c>
      <c r="D22" s="17"/>
      <c r="E22" s="17">
        <v>1424</v>
      </c>
      <c r="F22" s="17">
        <v>1455</v>
      </c>
      <c r="G22" s="17">
        <v>1455</v>
      </c>
      <c r="H22" s="17">
        <v>1455</v>
      </c>
      <c r="I22" s="17">
        <v>1138.2299999999996</v>
      </c>
      <c r="J22" s="18">
        <f t="shared" si="0"/>
        <v>6927.23</v>
      </c>
    </row>
    <row r="23" spans="1:10" s="19" customFormat="1" ht="15">
      <c r="A23" s="15">
        <v>17</v>
      </c>
      <c r="B23" s="21" t="s">
        <v>38</v>
      </c>
      <c r="C23" s="21" t="s">
        <v>39</v>
      </c>
      <c r="D23" s="17">
        <v>2031.89</v>
      </c>
      <c r="E23" s="17">
        <v>1248</v>
      </c>
      <c r="F23" s="17">
        <v>1275</v>
      </c>
      <c r="G23" s="17">
        <v>1275</v>
      </c>
      <c r="H23" s="17">
        <v>1275</v>
      </c>
      <c r="I23" s="17">
        <v>999.63000000000011</v>
      </c>
      <c r="J23" s="18">
        <f t="shared" si="0"/>
        <v>8104.52</v>
      </c>
    </row>
    <row r="24" spans="1:10" s="19" customFormat="1" ht="15">
      <c r="A24" s="15">
        <v>18</v>
      </c>
      <c r="B24" s="21" t="s">
        <v>40</v>
      </c>
      <c r="C24" s="16" t="s">
        <v>41</v>
      </c>
      <c r="D24" s="17">
        <v>3704.46</v>
      </c>
      <c r="E24" s="17">
        <v>1792</v>
      </c>
      <c r="F24" s="17">
        <v>1831</v>
      </c>
      <c r="G24" s="17">
        <v>1831</v>
      </c>
      <c r="H24" s="17">
        <v>1831</v>
      </c>
      <c r="I24" s="17">
        <v>1435.08</v>
      </c>
      <c r="J24" s="18">
        <f t="shared" si="0"/>
        <v>12424.539999999999</v>
      </c>
    </row>
    <row r="25" spans="1:10" s="19" customFormat="1" ht="15">
      <c r="A25" s="15">
        <v>19</v>
      </c>
      <c r="B25" s="23" t="s">
        <v>42</v>
      </c>
      <c r="C25" s="20" t="s">
        <v>43</v>
      </c>
      <c r="D25" s="17">
        <v>3047.84</v>
      </c>
      <c r="E25" s="17">
        <v>1798</v>
      </c>
      <c r="F25" s="17">
        <v>1838</v>
      </c>
      <c r="G25" s="17">
        <v>1838</v>
      </c>
      <c r="H25" s="17">
        <v>1838</v>
      </c>
      <c r="I25" s="17">
        <v>1439.7299999999996</v>
      </c>
      <c r="J25" s="18">
        <f t="shared" si="0"/>
        <v>11799.57</v>
      </c>
    </row>
    <row r="26" spans="1:10" s="19" customFormat="1" ht="15">
      <c r="A26" s="15">
        <v>20</v>
      </c>
      <c r="B26" s="21" t="s">
        <v>44</v>
      </c>
      <c r="C26" s="16" t="s">
        <v>45</v>
      </c>
      <c r="D26" s="17">
        <v>2814.84</v>
      </c>
      <c r="E26" s="17">
        <v>2008</v>
      </c>
      <c r="F26" s="17">
        <v>2052</v>
      </c>
      <c r="G26" s="17">
        <v>2052</v>
      </c>
      <c r="H26" s="17">
        <v>2052</v>
      </c>
      <c r="I26" s="17">
        <v>1605.1100000000006</v>
      </c>
      <c r="J26" s="18">
        <f t="shared" si="0"/>
        <v>12583.95</v>
      </c>
    </row>
    <row r="27" spans="1:10" s="19" customFormat="1" ht="25.5">
      <c r="A27" s="15">
        <v>21</v>
      </c>
      <c r="B27" s="16" t="s">
        <v>46</v>
      </c>
      <c r="C27" s="22" t="s">
        <v>47</v>
      </c>
      <c r="D27" s="17">
        <v>2291.36</v>
      </c>
      <c r="E27" s="17">
        <v>199</v>
      </c>
      <c r="F27" s="17">
        <v>204</v>
      </c>
      <c r="G27" s="17">
        <v>204</v>
      </c>
      <c r="H27" s="17">
        <v>204</v>
      </c>
      <c r="I27" s="17">
        <v>158.89999999999998</v>
      </c>
      <c r="J27" s="18">
        <f t="shared" si="0"/>
        <v>3261.26</v>
      </c>
    </row>
    <row r="28" spans="1:10" s="19" customFormat="1" ht="15">
      <c r="A28" s="15">
        <v>22</v>
      </c>
      <c r="B28" s="29" t="s">
        <v>48</v>
      </c>
      <c r="C28" s="65" t="s">
        <v>49</v>
      </c>
      <c r="D28" s="17"/>
      <c r="E28" s="17">
        <v>587</v>
      </c>
      <c r="F28" s="17">
        <v>600</v>
      </c>
      <c r="G28" s="17">
        <v>600</v>
      </c>
      <c r="H28" s="17">
        <v>600</v>
      </c>
      <c r="I28" s="17">
        <v>470.71000000000004</v>
      </c>
      <c r="J28" s="18">
        <f t="shared" si="0"/>
        <v>2857.71</v>
      </c>
    </row>
    <row r="29" spans="1:10" s="19" customFormat="1" ht="25.5">
      <c r="A29" s="15">
        <v>23</v>
      </c>
      <c r="B29" s="23" t="s">
        <v>50</v>
      </c>
      <c r="C29" s="20" t="s">
        <v>51</v>
      </c>
      <c r="D29" s="17">
        <v>367.65</v>
      </c>
      <c r="E29" s="17">
        <v>226</v>
      </c>
      <c r="F29" s="17">
        <v>231</v>
      </c>
      <c r="G29" s="17">
        <v>231</v>
      </c>
      <c r="H29" s="17">
        <v>231</v>
      </c>
      <c r="I29" s="17">
        <v>179.76999999999998</v>
      </c>
      <c r="J29" s="18">
        <f t="shared" si="0"/>
        <v>1466.42</v>
      </c>
    </row>
    <row r="30" spans="1:10" s="19" customFormat="1" ht="15">
      <c r="A30" s="15">
        <v>24</v>
      </c>
      <c r="B30" s="29" t="s">
        <v>52</v>
      </c>
      <c r="C30" s="65" t="s">
        <v>53</v>
      </c>
      <c r="D30" s="17"/>
      <c r="E30" s="17">
        <v>1656</v>
      </c>
      <c r="F30" s="17">
        <v>1692</v>
      </c>
      <c r="G30" s="17">
        <v>1692</v>
      </c>
      <c r="H30" s="17">
        <v>1692</v>
      </c>
      <c r="I30" s="17">
        <v>1325.6499999999996</v>
      </c>
      <c r="J30" s="18">
        <f t="shared" si="0"/>
        <v>8057.65</v>
      </c>
    </row>
    <row r="31" spans="1:10" s="19" customFormat="1" ht="15">
      <c r="A31" s="15">
        <v>25</v>
      </c>
      <c r="B31" s="23" t="s">
        <v>54</v>
      </c>
      <c r="C31" s="20" t="s">
        <v>55</v>
      </c>
      <c r="D31" s="17">
        <v>75.650000000000006</v>
      </c>
      <c r="E31" s="17">
        <v>33</v>
      </c>
      <c r="F31" s="17">
        <v>34</v>
      </c>
      <c r="G31" s="17">
        <v>34</v>
      </c>
      <c r="H31" s="17">
        <v>34</v>
      </c>
      <c r="I31" s="17">
        <v>25.52000000000001</v>
      </c>
      <c r="J31" s="18">
        <f t="shared" si="0"/>
        <v>236.17000000000002</v>
      </c>
    </row>
    <row r="32" spans="1:10" s="19" customFormat="1" ht="15">
      <c r="A32" s="15">
        <v>26</v>
      </c>
      <c r="B32" s="29" t="s">
        <v>56</v>
      </c>
      <c r="C32" s="65" t="s">
        <v>57</v>
      </c>
      <c r="D32" s="17"/>
      <c r="E32" s="17">
        <v>159</v>
      </c>
      <c r="F32" s="17">
        <v>163</v>
      </c>
      <c r="G32" s="17">
        <v>163</v>
      </c>
      <c r="H32" s="17">
        <v>163</v>
      </c>
      <c r="I32" s="17">
        <v>127.47000000000003</v>
      </c>
      <c r="J32" s="18">
        <f t="shared" si="0"/>
        <v>775.47</v>
      </c>
    </row>
    <row r="33" spans="1:11" s="19" customFormat="1" ht="15">
      <c r="A33" s="15">
        <v>27</v>
      </c>
      <c r="B33" s="29" t="s">
        <v>58</v>
      </c>
      <c r="C33" s="65" t="s">
        <v>59</v>
      </c>
      <c r="D33" s="17"/>
      <c r="E33" s="17">
        <v>252</v>
      </c>
      <c r="F33" s="17">
        <v>258</v>
      </c>
      <c r="G33" s="17">
        <v>258</v>
      </c>
      <c r="H33" s="17">
        <v>258</v>
      </c>
      <c r="I33" s="17">
        <v>201.6400000000001</v>
      </c>
      <c r="J33" s="18">
        <f t="shared" si="0"/>
        <v>1227.6400000000001</v>
      </c>
    </row>
    <row r="34" spans="1:11" s="19" customFormat="1" ht="15">
      <c r="A34" s="15">
        <v>28</v>
      </c>
      <c r="B34" s="21" t="s">
        <v>60</v>
      </c>
      <c r="C34" s="21" t="s">
        <v>61</v>
      </c>
      <c r="D34" s="17">
        <v>324.52999999999997</v>
      </c>
      <c r="E34" s="17">
        <v>199</v>
      </c>
      <c r="F34" s="17">
        <v>204</v>
      </c>
      <c r="G34" s="17">
        <v>204</v>
      </c>
      <c r="H34" s="17">
        <v>204</v>
      </c>
      <c r="I34" s="17">
        <v>158.89999999999998</v>
      </c>
      <c r="J34" s="18">
        <f t="shared" si="0"/>
        <v>1294.4299999999998</v>
      </c>
    </row>
    <row r="35" spans="1:11" s="19" customFormat="1" ht="15">
      <c r="A35" s="15">
        <v>29</v>
      </c>
      <c r="B35" s="21" t="s">
        <v>62</v>
      </c>
      <c r="C35" s="21" t="s">
        <v>63</v>
      </c>
      <c r="D35" s="17">
        <v>2323.14</v>
      </c>
      <c r="E35" s="17">
        <v>451</v>
      </c>
      <c r="F35" s="17">
        <v>461</v>
      </c>
      <c r="G35" s="17">
        <v>461</v>
      </c>
      <c r="H35" s="17">
        <v>461</v>
      </c>
      <c r="I35" s="17">
        <v>361.2800000000002</v>
      </c>
      <c r="J35" s="18">
        <f t="shared" si="0"/>
        <v>4518.42</v>
      </c>
    </row>
    <row r="36" spans="1:11" s="19" customFormat="1" ht="25.5">
      <c r="A36" s="15">
        <v>30</v>
      </c>
      <c r="B36" s="29" t="s">
        <v>64</v>
      </c>
      <c r="C36" s="65" t="s">
        <v>65</v>
      </c>
      <c r="D36" s="17"/>
      <c r="E36" s="17">
        <v>2096</v>
      </c>
      <c r="F36" s="17">
        <v>2142</v>
      </c>
      <c r="G36" s="17">
        <v>2142</v>
      </c>
      <c r="H36" s="17">
        <v>2142</v>
      </c>
      <c r="I36" s="17">
        <v>1676.67</v>
      </c>
      <c r="J36" s="18">
        <f t="shared" si="0"/>
        <v>10198.67</v>
      </c>
    </row>
    <row r="37" spans="1:11" s="19" customFormat="1" ht="15">
      <c r="A37" s="15">
        <v>31</v>
      </c>
      <c r="B37" s="29" t="s">
        <v>66</v>
      </c>
      <c r="C37" s="65" t="s">
        <v>67</v>
      </c>
      <c r="D37" s="17"/>
      <c r="E37" s="17">
        <v>949</v>
      </c>
      <c r="F37" s="17">
        <v>970</v>
      </c>
      <c r="G37" s="17">
        <v>970</v>
      </c>
      <c r="H37" s="17">
        <v>970</v>
      </c>
      <c r="I37" s="17">
        <v>759.90999999999985</v>
      </c>
      <c r="J37" s="18">
        <f t="shared" si="0"/>
        <v>4618.91</v>
      </c>
    </row>
    <row r="38" spans="1:11" s="19" customFormat="1" ht="15">
      <c r="A38" s="15">
        <v>32</v>
      </c>
      <c r="B38" s="29" t="s">
        <v>68</v>
      </c>
      <c r="C38" s="65" t="s">
        <v>69</v>
      </c>
      <c r="D38" s="17"/>
      <c r="E38" s="17">
        <v>1659</v>
      </c>
      <c r="F38" s="17">
        <v>1695</v>
      </c>
      <c r="G38" s="17">
        <v>1695</v>
      </c>
      <c r="H38" s="17">
        <v>1695</v>
      </c>
      <c r="I38" s="17">
        <v>1329.4799999999996</v>
      </c>
      <c r="J38" s="18">
        <f t="shared" si="0"/>
        <v>8073.48</v>
      </c>
    </row>
    <row r="39" spans="1:11" s="19" customFormat="1" ht="15">
      <c r="A39" s="15">
        <v>33</v>
      </c>
      <c r="B39" s="29" t="s">
        <v>70</v>
      </c>
      <c r="C39" s="29" t="s">
        <v>33</v>
      </c>
      <c r="D39" s="17"/>
      <c r="E39" s="17">
        <v>119</v>
      </c>
      <c r="F39" s="17">
        <v>122</v>
      </c>
      <c r="G39" s="17"/>
      <c r="H39" s="17"/>
      <c r="I39" s="17"/>
      <c r="J39" s="18">
        <f t="shared" si="0"/>
        <v>241</v>
      </c>
    </row>
    <row r="40" spans="1:11" s="19" customFormat="1" ht="15">
      <c r="A40" s="15">
        <v>34</v>
      </c>
      <c r="B40" s="29" t="s">
        <v>71</v>
      </c>
      <c r="C40" s="65" t="s">
        <v>33</v>
      </c>
      <c r="D40" s="17"/>
      <c r="E40" s="17">
        <v>1915</v>
      </c>
      <c r="F40" s="17">
        <v>1957</v>
      </c>
      <c r="G40" s="17"/>
      <c r="H40" s="17"/>
      <c r="I40" s="17"/>
      <c r="J40" s="18">
        <f t="shared" si="0"/>
        <v>3872</v>
      </c>
    </row>
    <row r="41" spans="1:11" s="19" customFormat="1" ht="25.5">
      <c r="A41" s="15">
        <v>35</v>
      </c>
      <c r="B41" s="29" t="s">
        <v>72</v>
      </c>
      <c r="C41" s="65" t="s">
        <v>73</v>
      </c>
      <c r="D41" s="17"/>
      <c r="E41" s="17">
        <v>133</v>
      </c>
      <c r="F41" s="17">
        <v>136</v>
      </c>
      <c r="G41" s="17">
        <v>136</v>
      </c>
      <c r="H41" s="17"/>
      <c r="I41" s="17"/>
      <c r="J41" s="18">
        <f t="shared" si="0"/>
        <v>405</v>
      </c>
    </row>
    <row r="42" spans="1:11" s="25" customFormat="1" ht="15.75">
      <c r="A42" s="71" t="s">
        <v>74</v>
      </c>
      <c r="B42" s="71"/>
      <c r="C42" s="71"/>
      <c r="D42" s="24">
        <f t="shared" ref="D42:K42" si="1">SUM(D7:D41)</f>
        <v>45512.58</v>
      </c>
      <c r="E42" s="24">
        <f t="shared" si="1"/>
        <v>35139</v>
      </c>
      <c r="F42" s="24">
        <f t="shared" si="1"/>
        <v>35912</v>
      </c>
      <c r="G42" s="24">
        <f t="shared" si="1"/>
        <v>33833</v>
      </c>
      <c r="H42" s="24">
        <f t="shared" si="1"/>
        <v>33697</v>
      </c>
      <c r="I42" s="24">
        <f t="shared" si="1"/>
        <v>26382.390000000007</v>
      </c>
      <c r="J42" s="24">
        <f>SUM(J7:J41)</f>
        <v>210475.97000000009</v>
      </c>
      <c r="K42" s="61">
        <f t="shared" si="1"/>
        <v>0</v>
      </c>
    </row>
    <row r="43" spans="1:11" s="6" customFormat="1">
      <c r="B43" s="7"/>
      <c r="C43" s="7"/>
    </row>
    <row r="44" spans="1:11" s="30" customFormat="1">
      <c r="A44" s="1" t="s">
        <v>75</v>
      </c>
      <c r="B44" s="62"/>
      <c r="C44" s="63"/>
    </row>
    <row r="45" spans="1:11" s="30" customFormat="1" ht="15.75">
      <c r="B45" s="64"/>
      <c r="C45" s="36" t="s">
        <v>1</v>
      </c>
    </row>
    <row r="46" spans="1:11" s="30" customFormat="1">
      <c r="B46" s="36"/>
      <c r="C46" s="1"/>
    </row>
    <row r="47" spans="1:11" s="34" customFormat="1">
      <c r="A47" s="31" t="s">
        <v>2</v>
      </c>
      <c r="B47" s="27" t="s">
        <v>76</v>
      </c>
      <c r="C47" s="32" t="s">
        <v>4</v>
      </c>
      <c r="D47" s="33" t="s">
        <v>5</v>
      </c>
      <c r="E47" s="13">
        <v>42583</v>
      </c>
      <c r="F47" s="13">
        <v>42614</v>
      </c>
      <c r="G47" s="13">
        <v>42644</v>
      </c>
      <c r="H47" s="13">
        <v>42675</v>
      </c>
      <c r="I47" s="13">
        <v>42705</v>
      </c>
      <c r="J47" s="11" t="s">
        <v>687</v>
      </c>
    </row>
    <row r="48" spans="1:11" s="30" customFormat="1" ht="15">
      <c r="A48" s="15">
        <v>1</v>
      </c>
      <c r="B48" s="29" t="s">
        <v>77</v>
      </c>
      <c r="C48" s="28" t="s">
        <v>78</v>
      </c>
      <c r="D48" s="17">
        <v>7060.18</v>
      </c>
      <c r="E48" s="18">
        <v>6600</v>
      </c>
      <c r="F48" s="18">
        <v>8400</v>
      </c>
      <c r="G48" s="18">
        <v>8400</v>
      </c>
      <c r="H48" s="18">
        <v>8400</v>
      </c>
      <c r="I48" s="18">
        <v>4222.0299999999988</v>
      </c>
      <c r="J48" s="18">
        <f t="shared" ref="J48" si="2">SUM(D48:I48)</f>
        <v>43082.21</v>
      </c>
    </row>
  </sheetData>
  <mergeCells count="1">
    <mergeCell ref="A42:C42"/>
  </mergeCells>
  <printOptions horizontalCentered="1"/>
  <pageMargins left="0" right="0" top="0.196850393700787" bottom="0.59055118110236204" header="0.118110236220472" footer="0.118110236220472"/>
  <pageSetup paperSize="9" scale="82" orientation="landscape" verticalDpi="300" r:id="rId1"/>
  <headerFooter alignWithMargins="0">
    <oddHeader>&amp;RAprobat,
Presedinte-Director General,
Lucian Vasile BARA</oddHeader>
    <oddFooter>&amp;LSef Serviciu CPSACAMDAMPSP,
Dr.Andreea Nicoleta SAFTA&amp;CDirector D.R.C.
Ovidiu MUNTEANU&amp;RSef Serviciu DACAMDAMPSP,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97"/>
  <sheetViews>
    <sheetView workbookViewId="0">
      <pane ySplit="5" topLeftCell="A6" activePane="bottomLeft" state="frozen"/>
      <selection activeCell="BK9" sqref="BK9:BL160"/>
      <selection pane="bottomLeft" sqref="A1:XFD1048576"/>
    </sheetView>
  </sheetViews>
  <sheetFormatPr defaultRowHeight="12.75"/>
  <cols>
    <col min="1" max="1" width="7.42578125" style="3" customWidth="1"/>
    <col min="2" max="2" width="13" style="35" customWidth="1"/>
    <col min="3" max="3" width="52" style="35" customWidth="1"/>
    <col min="4" max="4" width="13.85546875" style="3" customWidth="1"/>
    <col min="5" max="9" width="14.28515625" style="3" bestFit="1" customWidth="1"/>
    <col min="10" max="10" width="16.140625" style="3" bestFit="1" customWidth="1"/>
    <col min="11" max="223" width="9.140625" style="3"/>
    <col min="224" max="224" width="12" style="3" customWidth="1"/>
    <col min="225" max="225" width="43.42578125" style="3" customWidth="1"/>
    <col min="226" max="226" width="18.85546875" style="3" customWidth="1"/>
    <col min="227" max="227" width="28" style="3" customWidth="1"/>
    <col min="228" max="479" width="9.140625" style="3"/>
    <col min="480" max="480" width="12" style="3" customWidth="1"/>
    <col min="481" max="481" width="43.42578125" style="3" customWidth="1"/>
    <col min="482" max="482" width="18.85546875" style="3" customWidth="1"/>
    <col min="483" max="483" width="28" style="3" customWidth="1"/>
    <col min="484" max="735" width="9.140625" style="3"/>
    <col min="736" max="736" width="12" style="3" customWidth="1"/>
    <col min="737" max="737" width="43.42578125" style="3" customWidth="1"/>
    <col min="738" max="738" width="18.85546875" style="3" customWidth="1"/>
    <col min="739" max="739" width="28" style="3" customWidth="1"/>
    <col min="740" max="991" width="9.140625" style="3"/>
    <col min="992" max="992" width="12" style="3" customWidth="1"/>
    <col min="993" max="993" width="43.42578125" style="3" customWidth="1"/>
    <col min="994" max="994" width="18.85546875" style="3" customWidth="1"/>
    <col min="995" max="995" width="28" style="3" customWidth="1"/>
    <col min="996" max="1247" width="9.140625" style="3"/>
    <col min="1248" max="1248" width="12" style="3" customWidth="1"/>
    <col min="1249" max="1249" width="43.42578125" style="3" customWidth="1"/>
    <col min="1250" max="1250" width="18.85546875" style="3" customWidth="1"/>
    <col min="1251" max="1251" width="28" style="3" customWidth="1"/>
    <col min="1252" max="1503" width="9.140625" style="3"/>
    <col min="1504" max="1504" width="12" style="3" customWidth="1"/>
    <col min="1505" max="1505" width="43.42578125" style="3" customWidth="1"/>
    <col min="1506" max="1506" width="18.85546875" style="3" customWidth="1"/>
    <col min="1507" max="1507" width="28" style="3" customWidth="1"/>
    <col min="1508" max="1759" width="9.140625" style="3"/>
    <col min="1760" max="1760" width="12" style="3" customWidth="1"/>
    <col min="1761" max="1761" width="43.42578125" style="3" customWidth="1"/>
    <col min="1762" max="1762" width="18.85546875" style="3" customWidth="1"/>
    <col min="1763" max="1763" width="28" style="3" customWidth="1"/>
    <col min="1764" max="2015" width="9.140625" style="3"/>
    <col min="2016" max="2016" width="12" style="3" customWidth="1"/>
    <col min="2017" max="2017" width="43.42578125" style="3" customWidth="1"/>
    <col min="2018" max="2018" width="18.85546875" style="3" customWidth="1"/>
    <col min="2019" max="2019" width="28" style="3" customWidth="1"/>
    <col min="2020" max="2271" width="9.140625" style="3"/>
    <col min="2272" max="2272" width="12" style="3" customWidth="1"/>
    <col min="2273" max="2273" width="43.42578125" style="3" customWidth="1"/>
    <col min="2274" max="2274" width="18.85546875" style="3" customWidth="1"/>
    <col min="2275" max="2275" width="28" style="3" customWidth="1"/>
    <col min="2276" max="2527" width="9.140625" style="3"/>
    <col min="2528" max="2528" width="12" style="3" customWidth="1"/>
    <col min="2529" max="2529" width="43.42578125" style="3" customWidth="1"/>
    <col min="2530" max="2530" width="18.85546875" style="3" customWidth="1"/>
    <col min="2531" max="2531" width="28" style="3" customWidth="1"/>
    <col min="2532" max="2783" width="9.140625" style="3"/>
    <col min="2784" max="2784" width="12" style="3" customWidth="1"/>
    <col min="2785" max="2785" width="43.42578125" style="3" customWidth="1"/>
    <col min="2786" max="2786" width="18.85546875" style="3" customWidth="1"/>
    <col min="2787" max="2787" width="28" style="3" customWidth="1"/>
    <col min="2788" max="3039" width="9.140625" style="3"/>
    <col min="3040" max="3040" width="12" style="3" customWidth="1"/>
    <col min="3041" max="3041" width="43.42578125" style="3" customWidth="1"/>
    <col min="3042" max="3042" width="18.85546875" style="3" customWidth="1"/>
    <col min="3043" max="3043" width="28" style="3" customWidth="1"/>
    <col min="3044" max="3295" width="9.140625" style="3"/>
    <col min="3296" max="3296" width="12" style="3" customWidth="1"/>
    <col min="3297" max="3297" width="43.42578125" style="3" customWidth="1"/>
    <col min="3298" max="3298" width="18.85546875" style="3" customWidth="1"/>
    <col min="3299" max="3299" width="28" style="3" customWidth="1"/>
    <col min="3300" max="3551" width="9.140625" style="3"/>
    <col min="3552" max="3552" width="12" style="3" customWidth="1"/>
    <col min="3553" max="3553" width="43.42578125" style="3" customWidth="1"/>
    <col min="3554" max="3554" width="18.85546875" style="3" customWidth="1"/>
    <col min="3555" max="3555" width="28" style="3" customWidth="1"/>
    <col min="3556" max="3807" width="9.140625" style="3"/>
    <col min="3808" max="3808" width="12" style="3" customWidth="1"/>
    <col min="3809" max="3809" width="43.42578125" style="3" customWidth="1"/>
    <col min="3810" max="3810" width="18.85546875" style="3" customWidth="1"/>
    <col min="3811" max="3811" width="28" style="3" customWidth="1"/>
    <col min="3812" max="4063" width="9.140625" style="3"/>
    <col min="4064" max="4064" width="12" style="3" customWidth="1"/>
    <col min="4065" max="4065" width="43.42578125" style="3" customWidth="1"/>
    <col min="4066" max="4066" width="18.85546875" style="3" customWidth="1"/>
    <col min="4067" max="4067" width="28" style="3" customWidth="1"/>
    <col min="4068" max="4319" width="9.140625" style="3"/>
    <col min="4320" max="4320" width="12" style="3" customWidth="1"/>
    <col min="4321" max="4321" width="43.42578125" style="3" customWidth="1"/>
    <col min="4322" max="4322" width="18.85546875" style="3" customWidth="1"/>
    <col min="4323" max="4323" width="28" style="3" customWidth="1"/>
    <col min="4324" max="4575" width="9.140625" style="3"/>
    <col min="4576" max="4576" width="12" style="3" customWidth="1"/>
    <col min="4577" max="4577" width="43.42578125" style="3" customWidth="1"/>
    <col min="4578" max="4578" width="18.85546875" style="3" customWidth="1"/>
    <col min="4579" max="4579" width="28" style="3" customWidth="1"/>
    <col min="4580" max="4831" width="9.140625" style="3"/>
    <col min="4832" max="4832" width="12" style="3" customWidth="1"/>
    <col min="4833" max="4833" width="43.42578125" style="3" customWidth="1"/>
    <col min="4834" max="4834" width="18.85546875" style="3" customWidth="1"/>
    <col min="4835" max="4835" width="28" style="3" customWidth="1"/>
    <col min="4836" max="5087" width="9.140625" style="3"/>
    <col min="5088" max="5088" width="12" style="3" customWidth="1"/>
    <col min="5089" max="5089" width="43.42578125" style="3" customWidth="1"/>
    <col min="5090" max="5090" width="18.85546875" style="3" customWidth="1"/>
    <col min="5091" max="5091" width="28" style="3" customWidth="1"/>
    <col min="5092" max="5343" width="9.140625" style="3"/>
    <col min="5344" max="5344" width="12" style="3" customWidth="1"/>
    <col min="5345" max="5345" width="43.42578125" style="3" customWidth="1"/>
    <col min="5346" max="5346" width="18.85546875" style="3" customWidth="1"/>
    <col min="5347" max="5347" width="28" style="3" customWidth="1"/>
    <col min="5348" max="5599" width="9.140625" style="3"/>
    <col min="5600" max="5600" width="12" style="3" customWidth="1"/>
    <col min="5601" max="5601" width="43.42578125" style="3" customWidth="1"/>
    <col min="5602" max="5602" width="18.85546875" style="3" customWidth="1"/>
    <col min="5603" max="5603" width="28" style="3" customWidth="1"/>
    <col min="5604" max="5855" width="9.140625" style="3"/>
    <col min="5856" max="5856" width="12" style="3" customWidth="1"/>
    <col min="5857" max="5857" width="43.42578125" style="3" customWidth="1"/>
    <col min="5858" max="5858" width="18.85546875" style="3" customWidth="1"/>
    <col min="5859" max="5859" width="28" style="3" customWidth="1"/>
    <col min="5860" max="6111" width="9.140625" style="3"/>
    <col min="6112" max="6112" width="12" style="3" customWidth="1"/>
    <col min="6113" max="6113" width="43.42578125" style="3" customWidth="1"/>
    <col min="6114" max="6114" width="18.85546875" style="3" customWidth="1"/>
    <col min="6115" max="6115" width="28" style="3" customWidth="1"/>
    <col min="6116" max="6367" width="9.140625" style="3"/>
    <col min="6368" max="6368" width="12" style="3" customWidth="1"/>
    <col min="6369" max="6369" width="43.42578125" style="3" customWidth="1"/>
    <col min="6370" max="6370" width="18.85546875" style="3" customWidth="1"/>
    <col min="6371" max="6371" width="28" style="3" customWidth="1"/>
    <col min="6372" max="6623" width="9.140625" style="3"/>
    <col min="6624" max="6624" width="12" style="3" customWidth="1"/>
    <col min="6625" max="6625" width="43.42578125" style="3" customWidth="1"/>
    <col min="6626" max="6626" width="18.85546875" style="3" customWidth="1"/>
    <col min="6627" max="6627" width="28" style="3" customWidth="1"/>
    <col min="6628" max="6879" width="9.140625" style="3"/>
    <col min="6880" max="6880" width="12" style="3" customWidth="1"/>
    <col min="6881" max="6881" width="43.42578125" style="3" customWidth="1"/>
    <col min="6882" max="6882" width="18.85546875" style="3" customWidth="1"/>
    <col min="6883" max="6883" width="28" style="3" customWidth="1"/>
    <col min="6884" max="7135" width="9.140625" style="3"/>
    <col min="7136" max="7136" width="12" style="3" customWidth="1"/>
    <col min="7137" max="7137" width="43.42578125" style="3" customWidth="1"/>
    <col min="7138" max="7138" width="18.85546875" style="3" customWidth="1"/>
    <col min="7139" max="7139" width="28" style="3" customWidth="1"/>
    <col min="7140" max="7391" width="9.140625" style="3"/>
    <col min="7392" max="7392" width="12" style="3" customWidth="1"/>
    <col min="7393" max="7393" width="43.42578125" style="3" customWidth="1"/>
    <col min="7394" max="7394" width="18.85546875" style="3" customWidth="1"/>
    <col min="7395" max="7395" width="28" style="3" customWidth="1"/>
    <col min="7396" max="7647" width="9.140625" style="3"/>
    <col min="7648" max="7648" width="12" style="3" customWidth="1"/>
    <col min="7649" max="7649" width="43.42578125" style="3" customWidth="1"/>
    <col min="7650" max="7650" width="18.85546875" style="3" customWidth="1"/>
    <col min="7651" max="7651" width="28" style="3" customWidth="1"/>
    <col min="7652" max="7903" width="9.140625" style="3"/>
    <col min="7904" max="7904" width="12" style="3" customWidth="1"/>
    <col min="7905" max="7905" width="43.42578125" style="3" customWidth="1"/>
    <col min="7906" max="7906" width="18.85546875" style="3" customWidth="1"/>
    <col min="7907" max="7907" width="28" style="3" customWidth="1"/>
    <col min="7908" max="8159" width="9.140625" style="3"/>
    <col min="8160" max="8160" width="12" style="3" customWidth="1"/>
    <col min="8161" max="8161" width="43.42578125" style="3" customWidth="1"/>
    <col min="8162" max="8162" width="18.85546875" style="3" customWidth="1"/>
    <col min="8163" max="8163" width="28" style="3" customWidth="1"/>
    <col min="8164" max="8415" width="9.140625" style="3"/>
    <col min="8416" max="8416" width="12" style="3" customWidth="1"/>
    <col min="8417" max="8417" width="43.42578125" style="3" customWidth="1"/>
    <col min="8418" max="8418" width="18.85546875" style="3" customWidth="1"/>
    <col min="8419" max="8419" width="28" style="3" customWidth="1"/>
    <col min="8420" max="8671" width="9.140625" style="3"/>
    <col min="8672" max="8672" width="12" style="3" customWidth="1"/>
    <col min="8673" max="8673" width="43.42578125" style="3" customWidth="1"/>
    <col min="8674" max="8674" width="18.85546875" style="3" customWidth="1"/>
    <col min="8675" max="8675" width="28" style="3" customWidth="1"/>
    <col min="8676" max="8927" width="9.140625" style="3"/>
    <col min="8928" max="8928" width="12" style="3" customWidth="1"/>
    <col min="8929" max="8929" width="43.42578125" style="3" customWidth="1"/>
    <col min="8930" max="8930" width="18.85546875" style="3" customWidth="1"/>
    <col min="8931" max="8931" width="28" style="3" customWidth="1"/>
    <col min="8932" max="9183" width="9.140625" style="3"/>
    <col min="9184" max="9184" width="12" style="3" customWidth="1"/>
    <col min="9185" max="9185" width="43.42578125" style="3" customWidth="1"/>
    <col min="9186" max="9186" width="18.85546875" style="3" customWidth="1"/>
    <col min="9187" max="9187" width="28" style="3" customWidth="1"/>
    <col min="9188" max="9439" width="9.140625" style="3"/>
    <col min="9440" max="9440" width="12" style="3" customWidth="1"/>
    <col min="9441" max="9441" width="43.42578125" style="3" customWidth="1"/>
    <col min="9442" max="9442" width="18.85546875" style="3" customWidth="1"/>
    <col min="9443" max="9443" width="28" style="3" customWidth="1"/>
    <col min="9444" max="9695" width="9.140625" style="3"/>
    <col min="9696" max="9696" width="12" style="3" customWidth="1"/>
    <col min="9697" max="9697" width="43.42578125" style="3" customWidth="1"/>
    <col min="9698" max="9698" width="18.85546875" style="3" customWidth="1"/>
    <col min="9699" max="9699" width="28" style="3" customWidth="1"/>
    <col min="9700" max="9951" width="9.140625" style="3"/>
    <col min="9952" max="9952" width="12" style="3" customWidth="1"/>
    <col min="9953" max="9953" width="43.42578125" style="3" customWidth="1"/>
    <col min="9954" max="9954" width="18.85546875" style="3" customWidth="1"/>
    <col min="9955" max="9955" width="28" style="3" customWidth="1"/>
    <col min="9956" max="10207" width="9.140625" style="3"/>
    <col min="10208" max="10208" width="12" style="3" customWidth="1"/>
    <col min="10209" max="10209" width="43.42578125" style="3" customWidth="1"/>
    <col min="10210" max="10210" width="18.85546875" style="3" customWidth="1"/>
    <col min="10211" max="10211" width="28" style="3" customWidth="1"/>
    <col min="10212" max="10463" width="9.140625" style="3"/>
    <col min="10464" max="10464" width="12" style="3" customWidth="1"/>
    <col min="10465" max="10465" width="43.42578125" style="3" customWidth="1"/>
    <col min="10466" max="10466" width="18.85546875" style="3" customWidth="1"/>
    <col min="10467" max="10467" width="28" style="3" customWidth="1"/>
    <col min="10468" max="10719" width="9.140625" style="3"/>
    <col min="10720" max="10720" width="12" style="3" customWidth="1"/>
    <col min="10721" max="10721" width="43.42578125" style="3" customWidth="1"/>
    <col min="10722" max="10722" width="18.85546875" style="3" customWidth="1"/>
    <col min="10723" max="10723" width="28" style="3" customWidth="1"/>
    <col min="10724" max="10975" width="9.140625" style="3"/>
    <col min="10976" max="10976" width="12" style="3" customWidth="1"/>
    <col min="10977" max="10977" width="43.42578125" style="3" customWidth="1"/>
    <col min="10978" max="10978" width="18.85546875" style="3" customWidth="1"/>
    <col min="10979" max="10979" width="28" style="3" customWidth="1"/>
    <col min="10980" max="11231" width="9.140625" style="3"/>
    <col min="11232" max="11232" width="12" style="3" customWidth="1"/>
    <col min="11233" max="11233" width="43.42578125" style="3" customWidth="1"/>
    <col min="11234" max="11234" width="18.85546875" style="3" customWidth="1"/>
    <col min="11235" max="11235" width="28" style="3" customWidth="1"/>
    <col min="11236" max="11487" width="9.140625" style="3"/>
    <col min="11488" max="11488" width="12" style="3" customWidth="1"/>
    <col min="11489" max="11489" width="43.42578125" style="3" customWidth="1"/>
    <col min="11490" max="11490" width="18.85546875" style="3" customWidth="1"/>
    <col min="11491" max="11491" width="28" style="3" customWidth="1"/>
    <col min="11492" max="11743" width="9.140625" style="3"/>
    <col min="11744" max="11744" width="12" style="3" customWidth="1"/>
    <col min="11745" max="11745" width="43.42578125" style="3" customWidth="1"/>
    <col min="11746" max="11746" width="18.85546875" style="3" customWidth="1"/>
    <col min="11747" max="11747" width="28" style="3" customWidth="1"/>
    <col min="11748" max="11999" width="9.140625" style="3"/>
    <col min="12000" max="12000" width="12" style="3" customWidth="1"/>
    <col min="12001" max="12001" width="43.42578125" style="3" customWidth="1"/>
    <col min="12002" max="12002" width="18.85546875" style="3" customWidth="1"/>
    <col min="12003" max="12003" width="28" style="3" customWidth="1"/>
    <col min="12004" max="12255" width="9.140625" style="3"/>
    <col min="12256" max="12256" width="12" style="3" customWidth="1"/>
    <col min="12257" max="12257" width="43.42578125" style="3" customWidth="1"/>
    <col min="12258" max="12258" width="18.85546875" style="3" customWidth="1"/>
    <col min="12259" max="12259" width="28" style="3" customWidth="1"/>
    <col min="12260" max="12511" width="9.140625" style="3"/>
    <col min="12512" max="12512" width="12" style="3" customWidth="1"/>
    <col min="12513" max="12513" width="43.42578125" style="3" customWidth="1"/>
    <col min="12514" max="12514" width="18.85546875" style="3" customWidth="1"/>
    <col min="12515" max="12515" width="28" style="3" customWidth="1"/>
    <col min="12516" max="12767" width="9.140625" style="3"/>
    <col min="12768" max="12768" width="12" style="3" customWidth="1"/>
    <col min="12769" max="12769" width="43.42578125" style="3" customWidth="1"/>
    <col min="12770" max="12770" width="18.85546875" style="3" customWidth="1"/>
    <col min="12771" max="12771" width="28" style="3" customWidth="1"/>
    <col min="12772" max="13023" width="9.140625" style="3"/>
    <col min="13024" max="13024" width="12" style="3" customWidth="1"/>
    <col min="13025" max="13025" width="43.42578125" style="3" customWidth="1"/>
    <col min="13026" max="13026" width="18.85546875" style="3" customWidth="1"/>
    <col min="13027" max="13027" width="28" style="3" customWidth="1"/>
    <col min="13028" max="13279" width="9.140625" style="3"/>
    <col min="13280" max="13280" width="12" style="3" customWidth="1"/>
    <col min="13281" max="13281" width="43.42578125" style="3" customWidth="1"/>
    <col min="13282" max="13282" width="18.85546875" style="3" customWidth="1"/>
    <col min="13283" max="13283" width="28" style="3" customWidth="1"/>
    <col min="13284" max="13535" width="9.140625" style="3"/>
    <col min="13536" max="13536" width="12" style="3" customWidth="1"/>
    <col min="13537" max="13537" width="43.42578125" style="3" customWidth="1"/>
    <col min="13538" max="13538" width="18.85546875" style="3" customWidth="1"/>
    <col min="13539" max="13539" width="28" style="3" customWidth="1"/>
    <col min="13540" max="13791" width="9.140625" style="3"/>
    <col min="13792" max="13792" width="12" style="3" customWidth="1"/>
    <col min="13793" max="13793" width="43.42578125" style="3" customWidth="1"/>
    <col min="13794" max="13794" width="18.85546875" style="3" customWidth="1"/>
    <col min="13795" max="13795" width="28" style="3" customWidth="1"/>
    <col min="13796" max="14047" width="9.140625" style="3"/>
    <col min="14048" max="14048" width="12" style="3" customWidth="1"/>
    <col min="14049" max="14049" width="43.42578125" style="3" customWidth="1"/>
    <col min="14050" max="14050" width="18.85546875" style="3" customWidth="1"/>
    <col min="14051" max="14051" width="28" style="3" customWidth="1"/>
    <col min="14052" max="14303" width="9.140625" style="3"/>
    <col min="14304" max="14304" width="12" style="3" customWidth="1"/>
    <col min="14305" max="14305" width="43.42578125" style="3" customWidth="1"/>
    <col min="14306" max="14306" width="18.85546875" style="3" customWidth="1"/>
    <col min="14307" max="14307" width="28" style="3" customWidth="1"/>
    <col min="14308" max="14559" width="9.140625" style="3"/>
    <col min="14560" max="14560" width="12" style="3" customWidth="1"/>
    <col min="14561" max="14561" width="43.42578125" style="3" customWidth="1"/>
    <col min="14562" max="14562" width="18.85546875" style="3" customWidth="1"/>
    <col min="14563" max="14563" width="28" style="3" customWidth="1"/>
    <col min="14564" max="14815" width="9.140625" style="3"/>
    <col min="14816" max="14816" width="12" style="3" customWidth="1"/>
    <col min="14817" max="14817" width="43.42578125" style="3" customWidth="1"/>
    <col min="14818" max="14818" width="18.85546875" style="3" customWidth="1"/>
    <col min="14819" max="14819" width="28" style="3" customWidth="1"/>
    <col min="14820" max="15071" width="9.140625" style="3"/>
    <col min="15072" max="15072" width="12" style="3" customWidth="1"/>
    <col min="15073" max="15073" width="43.42578125" style="3" customWidth="1"/>
    <col min="15074" max="15074" width="18.85546875" style="3" customWidth="1"/>
    <col min="15075" max="15075" width="28" style="3" customWidth="1"/>
    <col min="15076" max="15327" width="9.140625" style="3"/>
    <col min="15328" max="15328" width="12" style="3" customWidth="1"/>
    <col min="15329" max="15329" width="43.42578125" style="3" customWidth="1"/>
    <col min="15330" max="15330" width="18.85546875" style="3" customWidth="1"/>
    <col min="15331" max="15331" width="28" style="3" customWidth="1"/>
    <col min="15332" max="15583" width="9.140625" style="3"/>
    <col min="15584" max="15584" width="12" style="3" customWidth="1"/>
    <col min="15585" max="15585" width="43.42578125" style="3" customWidth="1"/>
    <col min="15586" max="15586" width="18.85546875" style="3" customWidth="1"/>
    <col min="15587" max="15587" width="28" style="3" customWidth="1"/>
    <col min="15588" max="15839" width="9.140625" style="3"/>
    <col min="15840" max="15840" width="12" style="3" customWidth="1"/>
    <col min="15841" max="15841" width="43.42578125" style="3" customWidth="1"/>
    <col min="15842" max="15842" width="18.85546875" style="3" customWidth="1"/>
    <col min="15843" max="15843" width="28" style="3" customWidth="1"/>
    <col min="15844" max="16095" width="9.140625" style="3"/>
    <col min="16096" max="16096" width="12" style="3" customWidth="1"/>
    <col min="16097" max="16097" width="43.42578125" style="3" customWidth="1"/>
    <col min="16098" max="16098" width="18.85546875" style="3" customWidth="1"/>
    <col min="16099" max="16099" width="28" style="3" customWidth="1"/>
    <col min="16100" max="16384" width="9.140625" style="3"/>
  </cols>
  <sheetData>
    <row r="1" spans="1:10">
      <c r="C1" s="8" t="s">
        <v>79</v>
      </c>
    </row>
    <row r="2" spans="1:10">
      <c r="B2" s="8"/>
      <c r="C2" s="36"/>
    </row>
    <row r="3" spans="1:10" ht="15.75">
      <c r="A3" s="37"/>
      <c r="B3" s="8"/>
      <c r="C3" s="5" t="s">
        <v>1</v>
      </c>
    </row>
    <row r="4" spans="1:10">
      <c r="C4" s="38"/>
    </row>
    <row r="5" spans="1:10" ht="31.5" customHeight="1">
      <c r="A5" s="39" t="s">
        <v>2</v>
      </c>
      <c r="B5" s="40" t="s">
        <v>80</v>
      </c>
      <c r="C5" s="27" t="s">
        <v>81</v>
      </c>
      <c r="D5" s="33" t="s">
        <v>5</v>
      </c>
      <c r="E5" s="13">
        <v>42583</v>
      </c>
      <c r="F5" s="13">
        <v>42614</v>
      </c>
      <c r="G5" s="13">
        <v>42644</v>
      </c>
      <c r="H5" s="13">
        <v>42675</v>
      </c>
      <c r="I5" s="13">
        <v>42705</v>
      </c>
      <c r="J5" s="11" t="s">
        <v>687</v>
      </c>
    </row>
    <row r="6" spans="1:10" s="19" customFormat="1" ht="15">
      <c r="A6" s="15">
        <v>1</v>
      </c>
      <c r="B6" s="41" t="s">
        <v>82</v>
      </c>
      <c r="C6" s="41" t="s">
        <v>83</v>
      </c>
      <c r="D6" s="17">
        <v>3145.41</v>
      </c>
      <c r="E6" s="17">
        <v>1978</v>
      </c>
      <c r="F6" s="17">
        <v>2176</v>
      </c>
      <c r="G6" s="17">
        <v>2176</v>
      </c>
      <c r="H6" s="17">
        <v>2176</v>
      </c>
      <c r="I6" s="17">
        <v>1384.8400000000001</v>
      </c>
      <c r="J6" s="17">
        <f>SUM(D6:I6)</f>
        <v>13036.25</v>
      </c>
    </row>
    <row r="7" spans="1:10" s="19" customFormat="1" ht="15">
      <c r="A7" s="15">
        <v>2</v>
      </c>
      <c r="B7" s="41" t="s">
        <v>84</v>
      </c>
      <c r="C7" s="41" t="s">
        <v>85</v>
      </c>
      <c r="D7" s="17">
        <v>3206.72</v>
      </c>
      <c r="E7" s="17">
        <v>2567</v>
      </c>
      <c r="F7" s="17">
        <v>2823</v>
      </c>
      <c r="G7" s="17">
        <v>2823</v>
      </c>
      <c r="H7" s="17">
        <v>2823</v>
      </c>
      <c r="I7" s="17">
        <v>1797.7600000000002</v>
      </c>
      <c r="J7" s="17">
        <f t="shared" ref="J7:J70" si="0">SUM(D7:I7)</f>
        <v>16040.48</v>
      </c>
    </row>
    <row r="8" spans="1:10" s="19" customFormat="1" ht="15">
      <c r="A8" s="15">
        <v>3</v>
      </c>
      <c r="B8" s="41" t="s">
        <v>86</v>
      </c>
      <c r="C8" s="41" t="s">
        <v>87</v>
      </c>
      <c r="D8" s="17">
        <v>8841.6</v>
      </c>
      <c r="E8" s="17">
        <v>5367</v>
      </c>
      <c r="F8" s="17">
        <v>5904</v>
      </c>
      <c r="G8" s="17">
        <v>5904</v>
      </c>
      <c r="H8" s="17">
        <v>5904</v>
      </c>
      <c r="I8" s="17">
        <v>3758.2000000000007</v>
      </c>
      <c r="J8" s="17">
        <f t="shared" si="0"/>
        <v>35678.800000000003</v>
      </c>
    </row>
    <row r="9" spans="1:10" s="19" customFormat="1" ht="15">
      <c r="A9" s="15">
        <v>4</v>
      </c>
      <c r="B9" s="41" t="s">
        <v>88</v>
      </c>
      <c r="C9" s="41" t="s">
        <v>89</v>
      </c>
      <c r="D9" s="17">
        <v>11314.22</v>
      </c>
      <c r="E9" s="17">
        <v>3529</v>
      </c>
      <c r="F9" s="17">
        <v>3882</v>
      </c>
      <c r="G9" s="17">
        <v>3882</v>
      </c>
      <c r="H9" s="17">
        <v>3882</v>
      </c>
      <c r="I9" s="17">
        <v>2468.4900000000016</v>
      </c>
      <c r="J9" s="17">
        <f t="shared" si="0"/>
        <v>28957.710000000003</v>
      </c>
    </row>
    <row r="10" spans="1:10" s="19" customFormat="1" ht="15">
      <c r="A10" s="15">
        <v>5</v>
      </c>
      <c r="B10" s="41" t="s">
        <v>90</v>
      </c>
      <c r="C10" s="41" t="s">
        <v>91</v>
      </c>
      <c r="D10" s="17"/>
      <c r="E10" s="17">
        <v>8111</v>
      </c>
      <c r="F10" s="17">
        <v>8922</v>
      </c>
      <c r="G10" s="17">
        <v>8922</v>
      </c>
      <c r="H10" s="17">
        <v>8922</v>
      </c>
      <c r="I10" s="17">
        <v>5678.239999999998</v>
      </c>
      <c r="J10" s="17">
        <f t="shared" si="0"/>
        <v>40555.24</v>
      </c>
    </row>
    <row r="11" spans="1:10" s="19" customFormat="1" ht="15">
      <c r="A11" s="15">
        <v>6</v>
      </c>
      <c r="B11" s="41" t="s">
        <v>92</v>
      </c>
      <c r="C11" s="41" t="s">
        <v>93</v>
      </c>
      <c r="D11" s="17">
        <v>1072.76</v>
      </c>
      <c r="E11" s="17">
        <v>602</v>
      </c>
      <c r="F11" s="17">
        <v>662</v>
      </c>
      <c r="G11" s="17">
        <v>662</v>
      </c>
      <c r="H11" s="17">
        <v>662</v>
      </c>
      <c r="I11" s="17">
        <v>420.42000000000007</v>
      </c>
      <c r="J11" s="17">
        <f t="shared" si="0"/>
        <v>4081.1800000000003</v>
      </c>
    </row>
    <row r="12" spans="1:10" s="19" customFormat="1" ht="15">
      <c r="A12" s="15">
        <v>7</v>
      </c>
      <c r="B12" s="41" t="s">
        <v>94</v>
      </c>
      <c r="C12" s="41" t="s">
        <v>95</v>
      </c>
      <c r="D12" s="17">
        <v>4870.76</v>
      </c>
      <c r="E12" s="17">
        <v>3175</v>
      </c>
      <c r="F12" s="17">
        <v>3492</v>
      </c>
      <c r="G12" s="17">
        <v>3492</v>
      </c>
      <c r="H12" s="17">
        <v>3492</v>
      </c>
      <c r="I12" s="17">
        <v>2223.9300000000003</v>
      </c>
      <c r="J12" s="17">
        <f t="shared" si="0"/>
        <v>20745.690000000002</v>
      </c>
    </row>
    <row r="13" spans="1:10" s="19" customFormat="1" ht="15">
      <c r="A13" s="15">
        <v>8</v>
      </c>
      <c r="B13" s="41" t="s">
        <v>96</v>
      </c>
      <c r="C13" s="41" t="s">
        <v>97</v>
      </c>
      <c r="D13" s="17">
        <v>4540.45</v>
      </c>
      <c r="E13" s="17">
        <v>776</v>
      </c>
      <c r="F13" s="17">
        <v>853</v>
      </c>
      <c r="G13" s="17">
        <v>853</v>
      </c>
      <c r="H13" s="17">
        <v>853</v>
      </c>
      <c r="I13" s="17">
        <v>543.67000000000007</v>
      </c>
      <c r="J13" s="17">
        <f t="shared" si="0"/>
        <v>8419.119999999999</v>
      </c>
    </row>
    <row r="14" spans="1:10" s="19" customFormat="1" ht="15">
      <c r="A14" s="15">
        <v>9</v>
      </c>
      <c r="B14" s="41" t="s">
        <v>98</v>
      </c>
      <c r="C14" s="41" t="s">
        <v>99</v>
      </c>
      <c r="D14" s="17">
        <v>5370.01</v>
      </c>
      <c r="E14" s="17">
        <v>3469</v>
      </c>
      <c r="F14" s="17">
        <v>3816</v>
      </c>
      <c r="G14" s="17">
        <v>3816</v>
      </c>
      <c r="H14" s="17">
        <v>3816</v>
      </c>
      <c r="I14" s="17">
        <v>2427.0499999999993</v>
      </c>
      <c r="J14" s="17">
        <f t="shared" si="0"/>
        <v>22714.06</v>
      </c>
    </row>
    <row r="15" spans="1:10" s="19" customFormat="1" ht="15">
      <c r="A15" s="15">
        <v>10</v>
      </c>
      <c r="B15" s="41" t="s">
        <v>100</v>
      </c>
      <c r="C15" s="41" t="s">
        <v>101</v>
      </c>
      <c r="D15" s="17">
        <v>13344.85</v>
      </c>
      <c r="E15" s="17">
        <v>3473</v>
      </c>
      <c r="F15" s="17">
        <v>3820</v>
      </c>
      <c r="G15" s="17">
        <v>3820</v>
      </c>
      <c r="H15" s="17">
        <v>3820</v>
      </c>
      <c r="I15" s="17">
        <v>2429.7700000000004</v>
      </c>
      <c r="J15" s="17">
        <f t="shared" si="0"/>
        <v>30707.62</v>
      </c>
    </row>
    <row r="16" spans="1:10" s="19" customFormat="1" ht="15">
      <c r="A16" s="15">
        <v>11</v>
      </c>
      <c r="B16" s="41" t="s">
        <v>102</v>
      </c>
      <c r="C16" s="41" t="s">
        <v>103</v>
      </c>
      <c r="D16" s="17">
        <v>9991.75</v>
      </c>
      <c r="E16" s="17">
        <v>2593</v>
      </c>
      <c r="F16" s="17">
        <v>2852</v>
      </c>
      <c r="G16" s="17">
        <v>2852</v>
      </c>
      <c r="H16" s="17">
        <v>2852</v>
      </c>
      <c r="I16" s="17">
        <v>1815.7600000000002</v>
      </c>
      <c r="J16" s="17">
        <f t="shared" si="0"/>
        <v>22956.510000000002</v>
      </c>
    </row>
    <row r="17" spans="1:10" s="19" customFormat="1" ht="15.75">
      <c r="A17" s="15">
        <v>12</v>
      </c>
      <c r="B17" s="41" t="s">
        <v>104</v>
      </c>
      <c r="C17" s="66" t="s">
        <v>105</v>
      </c>
      <c r="D17" s="17"/>
      <c r="E17" s="17">
        <v>2881</v>
      </c>
      <c r="F17" s="17">
        <v>3169</v>
      </c>
      <c r="G17" s="17">
        <v>3169</v>
      </c>
      <c r="H17" s="17">
        <v>3169</v>
      </c>
      <c r="I17" s="17">
        <v>2017.8099999999995</v>
      </c>
      <c r="J17" s="17">
        <f t="shared" si="0"/>
        <v>14405.81</v>
      </c>
    </row>
    <row r="18" spans="1:10" s="19" customFormat="1" ht="15">
      <c r="A18" s="15">
        <v>13</v>
      </c>
      <c r="B18" s="41" t="s">
        <v>106</v>
      </c>
      <c r="C18" s="41" t="s">
        <v>107</v>
      </c>
      <c r="D18" s="17">
        <v>3503.69</v>
      </c>
      <c r="E18" s="17">
        <v>200</v>
      </c>
      <c r="F18" s="17">
        <v>220</v>
      </c>
      <c r="G18" s="17">
        <v>220</v>
      </c>
      <c r="H18" s="17">
        <v>220</v>
      </c>
      <c r="I18" s="17">
        <v>141.25</v>
      </c>
      <c r="J18" s="17">
        <f t="shared" si="0"/>
        <v>4504.9400000000005</v>
      </c>
    </row>
    <row r="19" spans="1:10" s="19" customFormat="1" ht="15">
      <c r="A19" s="15">
        <v>14</v>
      </c>
      <c r="B19" s="41" t="s">
        <v>108</v>
      </c>
      <c r="C19" s="41" t="s">
        <v>109</v>
      </c>
      <c r="D19" s="17">
        <v>4945.4799999999996</v>
      </c>
      <c r="E19" s="17">
        <v>60</v>
      </c>
      <c r="F19" s="17">
        <v>6187</v>
      </c>
      <c r="G19" s="17">
        <v>3272</v>
      </c>
      <c r="H19" s="17">
        <v>3272</v>
      </c>
      <c r="I19" s="17">
        <v>2082.6900000000005</v>
      </c>
      <c r="J19" s="17">
        <f t="shared" si="0"/>
        <v>19819.169999999998</v>
      </c>
    </row>
    <row r="20" spans="1:10" s="19" customFormat="1" ht="15">
      <c r="A20" s="15">
        <v>15</v>
      </c>
      <c r="B20" s="41" t="s">
        <v>110</v>
      </c>
      <c r="C20" s="41" t="s">
        <v>111</v>
      </c>
      <c r="D20" s="17">
        <v>5478.82</v>
      </c>
      <c r="E20" s="17">
        <v>3431</v>
      </c>
      <c r="F20" s="17">
        <v>3775</v>
      </c>
      <c r="G20" s="17">
        <v>3775</v>
      </c>
      <c r="H20" s="17">
        <v>3775</v>
      </c>
      <c r="I20" s="17">
        <v>2400.91</v>
      </c>
      <c r="J20" s="17">
        <f t="shared" si="0"/>
        <v>22635.73</v>
      </c>
    </row>
    <row r="21" spans="1:10" s="19" customFormat="1" ht="15">
      <c r="A21" s="15">
        <v>16</v>
      </c>
      <c r="B21" s="41" t="s">
        <v>112</v>
      </c>
      <c r="C21" s="41" t="s">
        <v>113</v>
      </c>
      <c r="D21" s="17">
        <v>19030.11</v>
      </c>
      <c r="E21" s="17">
        <v>9812</v>
      </c>
      <c r="F21" s="17">
        <v>10793</v>
      </c>
      <c r="G21" s="17">
        <v>10793</v>
      </c>
      <c r="H21" s="17">
        <v>10793</v>
      </c>
      <c r="I21" s="17">
        <v>6870.1699999999983</v>
      </c>
      <c r="J21" s="17">
        <f t="shared" si="0"/>
        <v>68091.28</v>
      </c>
    </row>
    <row r="22" spans="1:10" s="19" customFormat="1" ht="15">
      <c r="A22" s="15">
        <v>17</v>
      </c>
      <c r="B22" s="41" t="s">
        <v>114</v>
      </c>
      <c r="C22" s="41" t="s">
        <v>115</v>
      </c>
      <c r="D22" s="17">
        <v>16142.44</v>
      </c>
      <c r="E22" s="17">
        <v>12242</v>
      </c>
      <c r="F22" s="17">
        <v>13467</v>
      </c>
      <c r="G22" s="17">
        <v>13467</v>
      </c>
      <c r="H22" s="17">
        <v>13467</v>
      </c>
      <c r="I22" s="17">
        <v>8568.8300000000017</v>
      </c>
      <c r="J22" s="17">
        <f t="shared" si="0"/>
        <v>77354.27</v>
      </c>
    </row>
    <row r="23" spans="1:10" s="19" customFormat="1" ht="15">
      <c r="A23" s="15">
        <v>18</v>
      </c>
      <c r="B23" s="41" t="s">
        <v>116</v>
      </c>
      <c r="C23" s="41" t="s">
        <v>117</v>
      </c>
      <c r="D23" s="17">
        <v>622.06999999999994</v>
      </c>
      <c r="E23" s="17">
        <v>1220</v>
      </c>
      <c r="F23" s="17">
        <v>1342</v>
      </c>
      <c r="G23" s="17">
        <v>1342</v>
      </c>
      <c r="H23" s="17">
        <v>1342</v>
      </c>
      <c r="I23" s="17">
        <v>855.0600000000004</v>
      </c>
      <c r="J23" s="17">
        <f t="shared" si="0"/>
        <v>6723.13</v>
      </c>
    </row>
    <row r="24" spans="1:10" s="19" customFormat="1" ht="15">
      <c r="A24" s="15">
        <v>19</v>
      </c>
      <c r="B24" s="41" t="s">
        <v>118</v>
      </c>
      <c r="C24" s="41" t="s">
        <v>119</v>
      </c>
      <c r="D24" s="17">
        <v>5157.2700000000004</v>
      </c>
      <c r="E24" s="17">
        <v>3375</v>
      </c>
      <c r="F24" s="17">
        <v>3713</v>
      </c>
      <c r="G24" s="17">
        <v>3713</v>
      </c>
      <c r="H24" s="17">
        <v>3713</v>
      </c>
      <c r="I24" s="17">
        <v>2362.1800000000003</v>
      </c>
      <c r="J24" s="17">
        <f t="shared" si="0"/>
        <v>22033.45</v>
      </c>
    </row>
    <row r="25" spans="1:10" s="19" customFormat="1" ht="15">
      <c r="A25" s="15">
        <v>20</v>
      </c>
      <c r="B25" s="41" t="s">
        <v>120</v>
      </c>
      <c r="C25" s="41" t="s">
        <v>121</v>
      </c>
      <c r="D25" s="17">
        <v>4120.0600000000004</v>
      </c>
      <c r="E25" s="17">
        <v>401</v>
      </c>
      <c r="F25" s="17">
        <v>442</v>
      </c>
      <c r="G25" s="17">
        <v>442</v>
      </c>
      <c r="H25" s="17">
        <v>442</v>
      </c>
      <c r="I25" s="17">
        <v>280.18000000000006</v>
      </c>
      <c r="J25" s="17">
        <f t="shared" si="0"/>
        <v>6127.2400000000007</v>
      </c>
    </row>
    <row r="26" spans="1:10" s="19" customFormat="1" ht="15">
      <c r="A26" s="15">
        <v>21</v>
      </c>
      <c r="B26" s="41" t="s">
        <v>122</v>
      </c>
      <c r="C26" s="41" t="s">
        <v>123</v>
      </c>
      <c r="D26" s="17">
        <v>4146.34</v>
      </c>
      <c r="E26" s="17">
        <v>387</v>
      </c>
      <c r="F26" s="17">
        <v>426</v>
      </c>
      <c r="G26" s="17">
        <v>426</v>
      </c>
      <c r="H26" s="17">
        <v>426</v>
      </c>
      <c r="I26" s="17">
        <v>271.99</v>
      </c>
      <c r="J26" s="17">
        <f t="shared" si="0"/>
        <v>6083.33</v>
      </c>
    </row>
    <row r="27" spans="1:10" s="19" customFormat="1" ht="15">
      <c r="A27" s="15">
        <v>22</v>
      </c>
      <c r="B27" s="41" t="s">
        <v>124</v>
      </c>
      <c r="C27" s="41" t="s">
        <v>125</v>
      </c>
      <c r="D27" s="17">
        <v>3110.38</v>
      </c>
      <c r="E27" s="17">
        <v>2540</v>
      </c>
      <c r="F27" s="17">
        <v>2794</v>
      </c>
      <c r="G27" s="17">
        <v>2794</v>
      </c>
      <c r="H27" s="17">
        <v>2794</v>
      </c>
      <c r="I27" s="17">
        <v>1776.08</v>
      </c>
      <c r="J27" s="17">
        <f t="shared" si="0"/>
        <v>15808.460000000001</v>
      </c>
    </row>
    <row r="28" spans="1:10" s="19" customFormat="1" ht="15">
      <c r="A28" s="15">
        <v>23</v>
      </c>
      <c r="B28" s="41" t="s">
        <v>126</v>
      </c>
      <c r="C28" s="41" t="s">
        <v>127</v>
      </c>
      <c r="D28" s="17">
        <v>22859.91</v>
      </c>
      <c r="E28" s="17">
        <v>14134</v>
      </c>
      <c r="F28" s="17">
        <v>15547</v>
      </c>
      <c r="G28" s="17">
        <v>15547</v>
      </c>
      <c r="H28" s="17">
        <v>15547</v>
      </c>
      <c r="I28" s="17">
        <v>9892.5500000000029</v>
      </c>
      <c r="J28" s="17">
        <f t="shared" si="0"/>
        <v>93527.46</v>
      </c>
    </row>
    <row r="29" spans="1:10" s="19" customFormat="1" ht="15">
      <c r="A29" s="15">
        <v>24</v>
      </c>
      <c r="B29" s="41" t="s">
        <v>128</v>
      </c>
      <c r="C29" s="41" t="s">
        <v>129</v>
      </c>
      <c r="D29" s="17">
        <v>7981.14</v>
      </c>
      <c r="E29" s="17">
        <v>4659</v>
      </c>
      <c r="F29" s="17">
        <v>5125</v>
      </c>
      <c r="G29" s="17">
        <v>5125</v>
      </c>
      <c r="H29" s="17">
        <v>5125</v>
      </c>
      <c r="I29" s="17">
        <v>3261.4000000000015</v>
      </c>
      <c r="J29" s="17">
        <f t="shared" si="0"/>
        <v>31276.54</v>
      </c>
    </row>
    <row r="30" spans="1:10" s="19" customFormat="1" ht="15">
      <c r="A30" s="15">
        <v>25</v>
      </c>
      <c r="B30" s="41" t="s">
        <v>130</v>
      </c>
      <c r="C30" s="41" t="s">
        <v>131</v>
      </c>
      <c r="D30" s="17">
        <v>4741.4000000000005</v>
      </c>
      <c r="E30" s="17">
        <v>3583</v>
      </c>
      <c r="F30" s="17">
        <v>3941</v>
      </c>
      <c r="G30" s="17">
        <v>3941</v>
      </c>
      <c r="H30" s="17">
        <v>3941</v>
      </c>
      <c r="I30" s="17">
        <v>2508.8600000000006</v>
      </c>
      <c r="J30" s="17">
        <f t="shared" si="0"/>
        <v>22656.260000000002</v>
      </c>
    </row>
    <row r="31" spans="1:10" s="19" customFormat="1" ht="15">
      <c r="A31" s="15">
        <v>26</v>
      </c>
      <c r="B31" s="41" t="s">
        <v>132</v>
      </c>
      <c r="C31" s="41" t="s">
        <v>133</v>
      </c>
      <c r="D31" s="17">
        <v>4603.55</v>
      </c>
      <c r="E31" s="17">
        <v>3302</v>
      </c>
      <c r="F31" s="17">
        <v>3632</v>
      </c>
      <c r="G31" s="17">
        <v>3632</v>
      </c>
      <c r="H31" s="17">
        <v>3632</v>
      </c>
      <c r="I31" s="17">
        <v>2313.2400000000016</v>
      </c>
      <c r="J31" s="17">
        <f t="shared" si="0"/>
        <v>21114.79</v>
      </c>
    </row>
    <row r="32" spans="1:10" s="19" customFormat="1" ht="15">
      <c r="A32" s="15">
        <v>27</v>
      </c>
      <c r="B32" s="41" t="s">
        <v>134</v>
      </c>
      <c r="C32" s="41" t="s">
        <v>135</v>
      </c>
      <c r="D32" s="17">
        <v>670.62</v>
      </c>
      <c r="E32" s="17">
        <v>502</v>
      </c>
      <c r="F32" s="17">
        <v>552</v>
      </c>
      <c r="G32" s="17">
        <v>552</v>
      </c>
      <c r="H32" s="17">
        <v>552</v>
      </c>
      <c r="I32" s="17">
        <v>349.80000000000018</v>
      </c>
      <c r="J32" s="17">
        <f t="shared" si="0"/>
        <v>3178.42</v>
      </c>
    </row>
    <row r="33" spans="1:10" s="19" customFormat="1" ht="15">
      <c r="A33" s="15">
        <v>28</v>
      </c>
      <c r="B33" s="41" t="s">
        <v>136</v>
      </c>
      <c r="C33" s="41" t="s">
        <v>137</v>
      </c>
      <c r="D33" s="17">
        <v>8275.16</v>
      </c>
      <c r="E33" s="17">
        <v>2493</v>
      </c>
      <c r="F33" s="17">
        <v>2742</v>
      </c>
      <c r="G33" s="17">
        <v>2742</v>
      </c>
      <c r="H33" s="17">
        <v>2742</v>
      </c>
      <c r="I33" s="17">
        <v>1745.1399999999994</v>
      </c>
      <c r="J33" s="17">
        <f t="shared" si="0"/>
        <v>20739.3</v>
      </c>
    </row>
    <row r="34" spans="1:10" s="19" customFormat="1" ht="15">
      <c r="A34" s="15">
        <v>29</v>
      </c>
      <c r="B34" s="41" t="s">
        <v>138</v>
      </c>
      <c r="C34" s="41" t="s">
        <v>29</v>
      </c>
      <c r="D34" s="17">
        <v>10911.35</v>
      </c>
      <c r="E34" s="17">
        <v>7452</v>
      </c>
      <c r="F34" s="17">
        <v>8198</v>
      </c>
      <c r="G34" s="17">
        <v>8198</v>
      </c>
      <c r="H34" s="17">
        <v>8198</v>
      </c>
      <c r="I34" s="17">
        <v>5215.4100000000035</v>
      </c>
      <c r="J34" s="17">
        <f t="shared" si="0"/>
        <v>48172.76</v>
      </c>
    </row>
    <row r="35" spans="1:10" s="19" customFormat="1" ht="15">
      <c r="A35" s="15">
        <v>30</v>
      </c>
      <c r="B35" s="41" t="s">
        <v>139</v>
      </c>
      <c r="C35" s="41" t="s">
        <v>140</v>
      </c>
      <c r="D35" s="17">
        <v>7625.95</v>
      </c>
      <c r="E35" s="17">
        <v>4064</v>
      </c>
      <c r="F35" s="17">
        <v>4470</v>
      </c>
      <c r="G35" s="17">
        <v>4470</v>
      </c>
      <c r="H35" s="17">
        <v>4470</v>
      </c>
      <c r="I35" s="17">
        <v>2845.7299999999996</v>
      </c>
      <c r="J35" s="17">
        <f t="shared" si="0"/>
        <v>27945.68</v>
      </c>
    </row>
    <row r="36" spans="1:10" s="19" customFormat="1" ht="15">
      <c r="A36" s="15">
        <v>31</v>
      </c>
      <c r="B36" s="41" t="s">
        <v>141</v>
      </c>
      <c r="C36" s="41" t="s">
        <v>142</v>
      </c>
      <c r="D36" s="17">
        <v>1948.05</v>
      </c>
      <c r="E36" s="17">
        <v>3709</v>
      </c>
      <c r="F36" s="17">
        <v>4080</v>
      </c>
      <c r="G36" s="17">
        <v>4080</v>
      </c>
      <c r="H36" s="17">
        <v>4080</v>
      </c>
      <c r="I36" s="17">
        <v>2597.4900000000016</v>
      </c>
      <c r="J36" s="17">
        <f t="shared" si="0"/>
        <v>20494.54</v>
      </c>
    </row>
    <row r="37" spans="1:10" s="19" customFormat="1" ht="15">
      <c r="A37" s="15">
        <v>32</v>
      </c>
      <c r="B37" s="41" t="s">
        <v>143</v>
      </c>
      <c r="C37" s="41" t="s">
        <v>144</v>
      </c>
      <c r="D37" s="17">
        <v>3270.53</v>
      </c>
      <c r="E37" s="17">
        <v>200</v>
      </c>
      <c r="F37" s="17">
        <v>220</v>
      </c>
      <c r="G37" s="17">
        <v>220</v>
      </c>
      <c r="H37" s="17">
        <v>220</v>
      </c>
      <c r="I37" s="17">
        <v>141.25</v>
      </c>
      <c r="J37" s="17">
        <f t="shared" si="0"/>
        <v>4271.7800000000007</v>
      </c>
    </row>
    <row r="38" spans="1:10" s="19" customFormat="1" ht="15">
      <c r="A38" s="15">
        <v>33</v>
      </c>
      <c r="B38" s="41" t="s">
        <v>145</v>
      </c>
      <c r="C38" s="41" t="s">
        <v>146</v>
      </c>
      <c r="D38" s="17">
        <v>3717.41</v>
      </c>
      <c r="E38" s="17">
        <v>13670</v>
      </c>
      <c r="F38" s="17">
        <v>15037</v>
      </c>
      <c r="G38" s="17">
        <v>15037</v>
      </c>
      <c r="H38" s="17">
        <v>15037</v>
      </c>
      <c r="I38" s="17">
        <v>9570.5800000000017</v>
      </c>
      <c r="J38" s="17">
        <f t="shared" si="0"/>
        <v>72068.990000000005</v>
      </c>
    </row>
    <row r="39" spans="1:10" s="19" customFormat="1" ht="15">
      <c r="A39" s="15">
        <v>34</v>
      </c>
      <c r="B39" s="41" t="s">
        <v>147</v>
      </c>
      <c r="C39" s="41" t="s">
        <v>148</v>
      </c>
      <c r="D39" s="17">
        <v>5209.82</v>
      </c>
      <c r="E39" s="17">
        <v>7728</v>
      </c>
      <c r="F39" s="17">
        <v>8501</v>
      </c>
      <c r="G39" s="17">
        <v>8501</v>
      </c>
      <c r="H39" s="17">
        <v>8501</v>
      </c>
      <c r="I39" s="17">
        <v>5410.6399999999994</v>
      </c>
      <c r="J39" s="17">
        <f t="shared" si="0"/>
        <v>43851.46</v>
      </c>
    </row>
    <row r="40" spans="1:10" s="19" customFormat="1" ht="15">
      <c r="A40" s="15">
        <v>35</v>
      </c>
      <c r="B40" s="41" t="s">
        <v>149</v>
      </c>
      <c r="C40" s="41" t="s">
        <v>150</v>
      </c>
      <c r="D40" s="17">
        <v>5425.02</v>
      </c>
      <c r="E40" s="17">
        <v>3282</v>
      </c>
      <c r="F40" s="17">
        <v>3610</v>
      </c>
      <c r="G40" s="17">
        <v>3610</v>
      </c>
      <c r="H40" s="17">
        <v>3610</v>
      </c>
      <c r="I40" s="17">
        <v>2296.3100000000013</v>
      </c>
      <c r="J40" s="17">
        <f t="shared" si="0"/>
        <v>21833.33</v>
      </c>
    </row>
    <row r="41" spans="1:10" s="19" customFormat="1" ht="15">
      <c r="A41" s="15">
        <v>36</v>
      </c>
      <c r="B41" s="41" t="s">
        <v>151</v>
      </c>
      <c r="C41" s="41" t="s">
        <v>152</v>
      </c>
      <c r="D41" s="17">
        <v>10643.6</v>
      </c>
      <c r="E41" s="17">
        <v>7038</v>
      </c>
      <c r="F41" s="17">
        <v>7742</v>
      </c>
      <c r="G41" s="17">
        <v>7742</v>
      </c>
      <c r="H41" s="17">
        <v>7742</v>
      </c>
      <c r="I41" s="17">
        <v>4924.7300000000032</v>
      </c>
      <c r="J41" s="17">
        <f t="shared" si="0"/>
        <v>45832.33</v>
      </c>
    </row>
    <row r="42" spans="1:10" s="19" customFormat="1" ht="15">
      <c r="A42" s="15">
        <v>37</v>
      </c>
      <c r="B42" s="41" t="s">
        <v>153</v>
      </c>
      <c r="C42" s="41" t="s">
        <v>154</v>
      </c>
      <c r="D42" s="17">
        <v>5764.08</v>
      </c>
      <c r="E42" s="17">
        <v>7614</v>
      </c>
      <c r="F42" s="17">
        <v>8376</v>
      </c>
      <c r="G42" s="17">
        <v>8376</v>
      </c>
      <c r="H42" s="17">
        <v>8376</v>
      </c>
      <c r="I42" s="17">
        <v>5328.8300000000017</v>
      </c>
      <c r="J42" s="17">
        <f t="shared" si="0"/>
        <v>43834.91</v>
      </c>
    </row>
    <row r="43" spans="1:10" s="19" customFormat="1" ht="15">
      <c r="A43" s="15">
        <v>38</v>
      </c>
      <c r="B43" s="41" t="s">
        <v>155</v>
      </c>
      <c r="C43" s="41" t="s">
        <v>156</v>
      </c>
      <c r="D43" s="17">
        <v>4033.66</v>
      </c>
      <c r="E43" s="17">
        <v>2981</v>
      </c>
      <c r="F43" s="17">
        <v>3279</v>
      </c>
      <c r="G43" s="17">
        <v>3279</v>
      </c>
      <c r="H43" s="17">
        <v>3279</v>
      </c>
      <c r="I43" s="17">
        <v>2088.4400000000005</v>
      </c>
      <c r="J43" s="17">
        <f t="shared" si="0"/>
        <v>18940.099999999999</v>
      </c>
    </row>
    <row r="44" spans="1:10" s="19" customFormat="1" ht="15">
      <c r="A44" s="15">
        <v>39</v>
      </c>
      <c r="B44" s="41" t="s">
        <v>157</v>
      </c>
      <c r="C44" s="41" t="s">
        <v>158</v>
      </c>
      <c r="D44" s="17">
        <v>4459.0599999999995</v>
      </c>
      <c r="E44" s="17">
        <v>602</v>
      </c>
      <c r="F44" s="17">
        <v>662</v>
      </c>
      <c r="G44" s="17">
        <v>662</v>
      </c>
      <c r="H44" s="17">
        <v>662</v>
      </c>
      <c r="I44" s="17">
        <v>420.42000000000007</v>
      </c>
      <c r="J44" s="17">
        <f t="shared" si="0"/>
        <v>7467.48</v>
      </c>
    </row>
    <row r="45" spans="1:10" s="19" customFormat="1" ht="15">
      <c r="A45" s="15">
        <v>40</v>
      </c>
      <c r="B45" s="41" t="s">
        <v>159</v>
      </c>
      <c r="C45" s="41" t="s">
        <v>160</v>
      </c>
      <c r="D45" s="17">
        <v>6872.61</v>
      </c>
      <c r="E45" s="17">
        <v>4538</v>
      </c>
      <c r="F45" s="17">
        <v>4992</v>
      </c>
      <c r="G45" s="17">
        <v>4992</v>
      </c>
      <c r="H45" s="17">
        <v>4992</v>
      </c>
      <c r="I45" s="17">
        <v>3177.84</v>
      </c>
      <c r="J45" s="17">
        <f t="shared" si="0"/>
        <v>29564.45</v>
      </c>
    </row>
    <row r="46" spans="1:10" s="19" customFormat="1" ht="15">
      <c r="A46" s="15">
        <v>41</v>
      </c>
      <c r="B46" s="41" t="s">
        <v>161</v>
      </c>
      <c r="C46" s="41" t="s">
        <v>162</v>
      </c>
      <c r="D46" s="17">
        <v>4424.09</v>
      </c>
      <c r="E46" s="17">
        <v>2935</v>
      </c>
      <c r="F46" s="17">
        <v>3228</v>
      </c>
      <c r="G46" s="17">
        <v>3228</v>
      </c>
      <c r="H46" s="17">
        <v>3228</v>
      </c>
      <c r="I46" s="17">
        <v>2053.5</v>
      </c>
      <c r="J46" s="17">
        <f t="shared" si="0"/>
        <v>19096.59</v>
      </c>
    </row>
    <row r="47" spans="1:10" s="19" customFormat="1" ht="15">
      <c r="A47" s="15">
        <v>42</v>
      </c>
      <c r="B47" s="41" t="s">
        <v>163</v>
      </c>
      <c r="C47" s="41" t="s">
        <v>164</v>
      </c>
      <c r="D47" s="17"/>
      <c r="E47" s="17">
        <v>2657</v>
      </c>
      <c r="F47" s="17">
        <v>2922</v>
      </c>
      <c r="G47" s="17">
        <v>2922</v>
      </c>
      <c r="H47" s="17">
        <v>2922</v>
      </c>
      <c r="I47" s="17">
        <v>1859.92</v>
      </c>
      <c r="J47" s="17">
        <f t="shared" si="0"/>
        <v>13282.92</v>
      </c>
    </row>
    <row r="48" spans="1:10" s="19" customFormat="1" ht="15">
      <c r="A48" s="15">
        <v>43</v>
      </c>
      <c r="B48" s="41" t="s">
        <v>165</v>
      </c>
      <c r="C48" s="41" t="s">
        <v>166</v>
      </c>
      <c r="D48" s="17">
        <v>9455</v>
      </c>
      <c r="E48" s="17">
        <v>9204</v>
      </c>
      <c r="F48" s="17">
        <v>10124</v>
      </c>
      <c r="G48" s="17">
        <v>10124</v>
      </c>
      <c r="H48" s="17">
        <v>10124</v>
      </c>
      <c r="I48" s="17">
        <v>6444</v>
      </c>
      <c r="J48" s="17">
        <f t="shared" si="0"/>
        <v>55475</v>
      </c>
    </row>
    <row r="49" spans="1:10" s="19" customFormat="1" ht="15">
      <c r="A49" s="15">
        <v>44</v>
      </c>
      <c r="B49" s="41" t="s">
        <v>167</v>
      </c>
      <c r="C49" s="41" t="s">
        <v>168</v>
      </c>
      <c r="D49" s="17">
        <v>7819.74</v>
      </c>
      <c r="E49" s="17">
        <v>1912</v>
      </c>
      <c r="F49" s="17">
        <v>2103</v>
      </c>
      <c r="G49" s="17">
        <v>2103</v>
      </c>
      <c r="H49" s="17">
        <v>2103</v>
      </c>
      <c r="I49" s="17">
        <v>1337.6499999999996</v>
      </c>
      <c r="J49" s="17">
        <f t="shared" si="0"/>
        <v>17378.39</v>
      </c>
    </row>
    <row r="50" spans="1:10" s="19" customFormat="1" ht="15">
      <c r="A50" s="15">
        <v>45</v>
      </c>
      <c r="B50" s="41" t="s">
        <v>169</v>
      </c>
      <c r="C50" s="41" t="s">
        <v>170</v>
      </c>
      <c r="D50" s="17">
        <v>5620.43</v>
      </c>
      <c r="E50" s="17">
        <v>776</v>
      </c>
      <c r="F50" s="17">
        <v>853</v>
      </c>
      <c r="G50" s="17">
        <v>853</v>
      </c>
      <c r="H50" s="17">
        <v>853</v>
      </c>
      <c r="I50" s="17">
        <v>543.67000000000007</v>
      </c>
      <c r="J50" s="17">
        <f t="shared" si="0"/>
        <v>9499.1</v>
      </c>
    </row>
    <row r="51" spans="1:10" s="19" customFormat="1" ht="15">
      <c r="A51" s="15">
        <v>46</v>
      </c>
      <c r="B51" s="41" t="s">
        <v>171</v>
      </c>
      <c r="C51" s="41" t="s">
        <v>172</v>
      </c>
      <c r="D51" s="17">
        <v>4987.12</v>
      </c>
      <c r="E51" s="17">
        <v>3255</v>
      </c>
      <c r="F51" s="17">
        <v>3581</v>
      </c>
      <c r="G51" s="17">
        <v>3581</v>
      </c>
      <c r="H51" s="17">
        <v>3581</v>
      </c>
      <c r="I51" s="17">
        <v>2279.2999999999993</v>
      </c>
      <c r="J51" s="17">
        <f t="shared" si="0"/>
        <v>21264.42</v>
      </c>
    </row>
    <row r="52" spans="1:10" s="19" customFormat="1" ht="15">
      <c r="A52" s="15">
        <v>47</v>
      </c>
      <c r="B52" s="41" t="s">
        <v>173</v>
      </c>
      <c r="C52" s="41" t="s">
        <v>174</v>
      </c>
      <c r="D52" s="17">
        <v>6005.56</v>
      </c>
      <c r="E52" s="17">
        <v>7520</v>
      </c>
      <c r="F52" s="17">
        <v>8272</v>
      </c>
      <c r="G52" s="17">
        <v>8272</v>
      </c>
      <c r="H52" s="17">
        <v>8272</v>
      </c>
      <c r="I52" s="17">
        <v>5262.2799999999988</v>
      </c>
      <c r="J52" s="17">
        <f t="shared" si="0"/>
        <v>43603.839999999997</v>
      </c>
    </row>
    <row r="53" spans="1:10" s="19" customFormat="1" ht="15">
      <c r="A53" s="15">
        <v>48</v>
      </c>
      <c r="B53" s="41" t="s">
        <v>175</v>
      </c>
      <c r="C53" s="41" t="s">
        <v>176</v>
      </c>
      <c r="D53" s="17">
        <v>6357.13</v>
      </c>
      <c r="E53" s="17">
        <v>4418</v>
      </c>
      <c r="F53" s="17">
        <v>4859</v>
      </c>
      <c r="G53" s="17">
        <v>4859</v>
      </c>
      <c r="H53" s="17">
        <v>4859</v>
      </c>
      <c r="I53" s="17">
        <v>3093.2900000000009</v>
      </c>
      <c r="J53" s="17">
        <f t="shared" si="0"/>
        <v>28445.420000000002</v>
      </c>
    </row>
    <row r="54" spans="1:10" s="19" customFormat="1" ht="15">
      <c r="A54" s="15">
        <v>49</v>
      </c>
      <c r="B54" s="41" t="s">
        <v>177</v>
      </c>
      <c r="C54" s="54" t="s">
        <v>178</v>
      </c>
      <c r="D54" s="17"/>
      <c r="E54" s="17">
        <v>4450</v>
      </c>
      <c r="F54" s="17">
        <v>4895</v>
      </c>
      <c r="G54" s="17">
        <v>4895</v>
      </c>
      <c r="H54" s="17">
        <v>4895</v>
      </c>
      <c r="I54" s="17">
        <v>3117.0400000000009</v>
      </c>
      <c r="J54" s="17">
        <f t="shared" si="0"/>
        <v>22252.04</v>
      </c>
    </row>
    <row r="55" spans="1:10" s="19" customFormat="1" ht="15">
      <c r="A55" s="15">
        <v>50</v>
      </c>
      <c r="B55" s="41" t="s">
        <v>179</v>
      </c>
      <c r="C55" s="41" t="s">
        <v>180</v>
      </c>
      <c r="D55" s="17">
        <v>6010.1418666666668</v>
      </c>
      <c r="E55" s="17">
        <v>3095</v>
      </c>
      <c r="F55" s="17">
        <v>3404</v>
      </c>
      <c r="G55" s="17">
        <v>3404</v>
      </c>
      <c r="H55" s="17">
        <v>3404</v>
      </c>
      <c r="I55" s="17">
        <v>2165.5599999999995</v>
      </c>
      <c r="J55" s="17">
        <f t="shared" si="0"/>
        <v>21482.701866666663</v>
      </c>
    </row>
    <row r="56" spans="1:10" s="19" customFormat="1" ht="15">
      <c r="A56" s="15">
        <v>51</v>
      </c>
      <c r="B56" s="41" t="s">
        <v>181</v>
      </c>
      <c r="C56" s="41" t="s">
        <v>182</v>
      </c>
      <c r="D56" s="17">
        <v>10428.4</v>
      </c>
      <c r="E56" s="17">
        <v>6654</v>
      </c>
      <c r="F56" s="17">
        <v>7319</v>
      </c>
      <c r="G56" s="17">
        <v>7319</v>
      </c>
      <c r="H56" s="17">
        <v>7319</v>
      </c>
      <c r="I56" s="17">
        <v>4659.4499999999971</v>
      </c>
      <c r="J56" s="17">
        <f t="shared" si="0"/>
        <v>43698.85</v>
      </c>
    </row>
    <row r="57" spans="1:10" s="19" customFormat="1" ht="15">
      <c r="A57" s="15">
        <v>52</v>
      </c>
      <c r="B57" s="41" t="s">
        <v>183</v>
      </c>
      <c r="C57" s="41" t="s">
        <v>184</v>
      </c>
      <c r="D57" s="17"/>
      <c r="E57" s="17">
        <v>3677</v>
      </c>
      <c r="F57" s="17">
        <v>4044</v>
      </c>
      <c r="G57" s="17">
        <v>4044</v>
      </c>
      <c r="H57" s="17">
        <v>4044</v>
      </c>
      <c r="I57" s="17">
        <v>2573.7299999999996</v>
      </c>
      <c r="J57" s="17">
        <f t="shared" si="0"/>
        <v>18382.73</v>
      </c>
    </row>
    <row r="58" spans="1:10" s="19" customFormat="1" ht="15">
      <c r="A58" s="15">
        <v>53</v>
      </c>
      <c r="B58" s="41" t="s">
        <v>185</v>
      </c>
      <c r="C58" s="41" t="s">
        <v>186</v>
      </c>
      <c r="D58" s="17"/>
      <c r="E58" s="17">
        <v>2480</v>
      </c>
      <c r="F58" s="17">
        <v>2728</v>
      </c>
      <c r="G58" s="17">
        <v>2728</v>
      </c>
      <c r="H58" s="17">
        <v>2728</v>
      </c>
      <c r="I58" s="17">
        <v>1734.6399999999994</v>
      </c>
      <c r="J58" s="17">
        <f t="shared" si="0"/>
        <v>12398.64</v>
      </c>
    </row>
    <row r="59" spans="1:10" s="19" customFormat="1" ht="15">
      <c r="A59" s="15">
        <v>54</v>
      </c>
      <c r="B59" s="41" t="s">
        <v>187</v>
      </c>
      <c r="C59" s="41" t="s">
        <v>188</v>
      </c>
      <c r="D59" s="17">
        <v>1322.47</v>
      </c>
      <c r="E59" s="17">
        <v>1657</v>
      </c>
      <c r="F59" s="17">
        <v>1823</v>
      </c>
      <c r="G59" s="17">
        <v>1823</v>
      </c>
      <c r="H59" s="17">
        <v>1823</v>
      </c>
      <c r="I59" s="17">
        <v>1160.0300000000007</v>
      </c>
      <c r="J59" s="17">
        <f t="shared" si="0"/>
        <v>9608.5000000000018</v>
      </c>
    </row>
    <row r="60" spans="1:10" s="19" customFormat="1" ht="15">
      <c r="A60" s="15">
        <v>55</v>
      </c>
      <c r="B60" s="41" t="s">
        <v>189</v>
      </c>
      <c r="C60" s="41" t="s">
        <v>190</v>
      </c>
      <c r="D60" s="17">
        <v>10663.62</v>
      </c>
      <c r="E60" s="17">
        <v>9151</v>
      </c>
      <c r="F60" s="17">
        <v>10066</v>
      </c>
      <c r="G60" s="17">
        <v>10066</v>
      </c>
      <c r="H60" s="17">
        <v>10066</v>
      </c>
      <c r="I60" s="17">
        <v>6404.3099999999977</v>
      </c>
      <c r="J60" s="17">
        <f t="shared" si="0"/>
        <v>56416.93</v>
      </c>
    </row>
    <row r="61" spans="1:10" s="19" customFormat="1" ht="30">
      <c r="A61" s="15">
        <v>56</v>
      </c>
      <c r="B61" s="41" t="s">
        <v>191</v>
      </c>
      <c r="C61" s="54" t="s">
        <v>192</v>
      </c>
      <c r="D61" s="17"/>
      <c r="E61" s="17">
        <v>6804</v>
      </c>
      <c r="F61" s="17">
        <v>7484</v>
      </c>
      <c r="G61" s="17">
        <v>7484</v>
      </c>
      <c r="H61" s="17">
        <v>7484</v>
      </c>
      <c r="I61" s="17">
        <v>4763.0500000000029</v>
      </c>
      <c r="J61" s="17">
        <f t="shared" si="0"/>
        <v>34019.050000000003</v>
      </c>
    </row>
    <row r="62" spans="1:10" s="19" customFormat="1" ht="15">
      <c r="A62" s="15">
        <v>57</v>
      </c>
      <c r="B62" s="41" t="s">
        <v>193</v>
      </c>
      <c r="C62" s="41" t="s">
        <v>194</v>
      </c>
      <c r="D62" s="17">
        <v>3289.29</v>
      </c>
      <c r="E62" s="17">
        <v>401</v>
      </c>
      <c r="F62" s="17">
        <v>442</v>
      </c>
      <c r="G62" s="17">
        <v>442</v>
      </c>
      <c r="H62" s="17">
        <v>442</v>
      </c>
      <c r="I62" s="17">
        <v>280.18000000000006</v>
      </c>
      <c r="J62" s="17">
        <f t="shared" si="0"/>
        <v>5296.47</v>
      </c>
    </row>
    <row r="63" spans="1:10" s="19" customFormat="1" ht="15">
      <c r="A63" s="15">
        <v>58</v>
      </c>
      <c r="B63" s="41" t="s">
        <v>195</v>
      </c>
      <c r="C63" s="41" t="s">
        <v>196</v>
      </c>
      <c r="D63" s="17">
        <v>6935.17</v>
      </c>
      <c r="E63" s="17">
        <v>6831</v>
      </c>
      <c r="F63" s="17">
        <v>7514</v>
      </c>
      <c r="G63" s="17">
        <v>7514</v>
      </c>
      <c r="H63" s="17">
        <v>7514</v>
      </c>
      <c r="I63" s="17">
        <v>4781.7300000000032</v>
      </c>
      <c r="J63" s="17">
        <f t="shared" si="0"/>
        <v>41089.9</v>
      </c>
    </row>
    <row r="64" spans="1:10" s="19" customFormat="1" ht="15">
      <c r="A64" s="15">
        <v>59</v>
      </c>
      <c r="B64" s="41" t="s">
        <v>197</v>
      </c>
      <c r="C64" s="41" t="s">
        <v>198</v>
      </c>
      <c r="D64" s="17">
        <v>3813.44</v>
      </c>
      <c r="E64" s="17">
        <v>998</v>
      </c>
      <c r="F64" s="17">
        <v>1098</v>
      </c>
      <c r="G64" s="17">
        <v>1098</v>
      </c>
      <c r="H64" s="17">
        <v>1098</v>
      </c>
      <c r="I64" s="17">
        <v>700.21</v>
      </c>
      <c r="J64" s="17">
        <f t="shared" si="0"/>
        <v>8805.6500000000015</v>
      </c>
    </row>
    <row r="65" spans="1:10" s="19" customFormat="1" ht="15">
      <c r="A65" s="15">
        <v>60</v>
      </c>
      <c r="B65" s="41" t="s">
        <v>199</v>
      </c>
      <c r="C65" s="41" t="s">
        <v>200</v>
      </c>
      <c r="D65" s="17">
        <v>5103.47</v>
      </c>
      <c r="E65" s="17">
        <v>4753</v>
      </c>
      <c r="F65" s="17">
        <v>5228</v>
      </c>
      <c r="G65" s="17">
        <v>5228</v>
      </c>
      <c r="H65" s="17">
        <v>5228</v>
      </c>
      <c r="I65" s="17">
        <v>3326.2700000000004</v>
      </c>
      <c r="J65" s="17">
        <f t="shared" si="0"/>
        <v>28866.74</v>
      </c>
    </row>
    <row r="66" spans="1:10" s="19" customFormat="1" ht="15">
      <c r="A66" s="15">
        <v>61</v>
      </c>
      <c r="B66" s="41" t="s">
        <v>201</v>
      </c>
      <c r="C66" s="41" t="s">
        <v>202</v>
      </c>
      <c r="D66" s="17">
        <v>6667.42</v>
      </c>
      <c r="E66" s="17">
        <v>4673</v>
      </c>
      <c r="F66" s="17">
        <v>5140</v>
      </c>
      <c r="G66" s="17">
        <v>5140</v>
      </c>
      <c r="H66" s="17">
        <v>5140</v>
      </c>
      <c r="I66" s="17">
        <v>3272.5800000000017</v>
      </c>
      <c r="J66" s="17">
        <f t="shared" si="0"/>
        <v>30033</v>
      </c>
    </row>
    <row r="67" spans="1:10" s="19" customFormat="1" ht="15">
      <c r="A67" s="15">
        <v>62</v>
      </c>
      <c r="B67" s="41" t="s">
        <v>203</v>
      </c>
      <c r="C67" s="41" t="s">
        <v>204</v>
      </c>
      <c r="D67" s="17">
        <v>4225.71</v>
      </c>
      <c r="E67" s="17">
        <v>3115</v>
      </c>
      <c r="F67" s="17">
        <v>3427</v>
      </c>
      <c r="G67" s="17">
        <v>3427</v>
      </c>
      <c r="H67" s="17">
        <v>3427</v>
      </c>
      <c r="I67" s="17">
        <v>2179.4899999999998</v>
      </c>
      <c r="J67" s="17">
        <f t="shared" si="0"/>
        <v>19801.199999999997</v>
      </c>
    </row>
    <row r="68" spans="1:10" s="19" customFormat="1" ht="15">
      <c r="A68" s="15">
        <v>63</v>
      </c>
      <c r="B68" s="41" t="s">
        <v>205</v>
      </c>
      <c r="C68" s="41" t="s">
        <v>206</v>
      </c>
      <c r="D68" s="17">
        <v>14095.55</v>
      </c>
      <c r="E68" s="17">
        <v>7405</v>
      </c>
      <c r="F68" s="17">
        <v>8146</v>
      </c>
      <c r="G68" s="17">
        <v>8146</v>
      </c>
      <c r="H68" s="17">
        <v>8146</v>
      </c>
      <c r="I68" s="17">
        <v>5184.4800000000032</v>
      </c>
      <c r="J68" s="17">
        <f t="shared" si="0"/>
        <v>51123.030000000006</v>
      </c>
    </row>
    <row r="69" spans="1:10" s="19" customFormat="1" ht="15">
      <c r="A69" s="15">
        <v>64</v>
      </c>
      <c r="B69" s="41" t="s">
        <v>207</v>
      </c>
      <c r="C69" s="41" t="s">
        <v>208</v>
      </c>
      <c r="D69" s="17">
        <v>8143.79</v>
      </c>
      <c r="E69" s="17">
        <v>963</v>
      </c>
      <c r="F69" s="17">
        <v>1059</v>
      </c>
      <c r="G69" s="17">
        <v>1059</v>
      </c>
      <c r="H69" s="17">
        <v>1059</v>
      </c>
      <c r="I69" s="17">
        <v>674.40999999999985</v>
      </c>
      <c r="J69" s="17">
        <f t="shared" si="0"/>
        <v>12958.2</v>
      </c>
    </row>
    <row r="70" spans="1:10" s="19" customFormat="1" ht="15">
      <c r="A70" s="15">
        <v>65</v>
      </c>
      <c r="B70" s="41" t="s">
        <v>209</v>
      </c>
      <c r="C70" s="41" t="s">
        <v>210</v>
      </c>
      <c r="D70" s="17">
        <v>3360.61</v>
      </c>
      <c r="E70" s="17">
        <v>268</v>
      </c>
      <c r="F70" s="17">
        <v>294</v>
      </c>
      <c r="G70" s="17">
        <v>294</v>
      </c>
      <c r="H70" s="17">
        <v>294</v>
      </c>
      <c r="I70" s="17">
        <v>188.11999999999989</v>
      </c>
      <c r="J70" s="17">
        <f t="shared" si="0"/>
        <v>4698.7300000000005</v>
      </c>
    </row>
    <row r="71" spans="1:10" s="19" customFormat="1" ht="15">
      <c r="A71" s="15">
        <v>66</v>
      </c>
      <c r="B71" s="41" t="s">
        <v>211</v>
      </c>
      <c r="C71" s="41" t="s">
        <v>212</v>
      </c>
      <c r="D71" s="17"/>
      <c r="E71" s="17">
        <v>4137</v>
      </c>
      <c r="F71" s="17">
        <v>4551</v>
      </c>
      <c r="G71" s="17">
        <v>4551</v>
      </c>
      <c r="H71" s="17">
        <v>4551</v>
      </c>
      <c r="I71" s="17">
        <v>2894.6699999999983</v>
      </c>
      <c r="J71" s="17">
        <f t="shared" ref="J71:J96" si="1">SUM(D71:I71)</f>
        <v>20684.669999999998</v>
      </c>
    </row>
    <row r="72" spans="1:10" s="19" customFormat="1" ht="15">
      <c r="A72" s="15">
        <v>67</v>
      </c>
      <c r="B72" s="41" t="s">
        <v>213</v>
      </c>
      <c r="C72" s="41" t="s">
        <v>214</v>
      </c>
      <c r="D72" s="17">
        <v>19780.810000000001</v>
      </c>
      <c r="E72" s="17">
        <v>11535</v>
      </c>
      <c r="F72" s="17">
        <v>12688</v>
      </c>
      <c r="G72" s="17">
        <v>12688</v>
      </c>
      <c r="H72" s="17">
        <v>12688</v>
      </c>
      <c r="I72" s="17">
        <v>8075.7099999999991</v>
      </c>
      <c r="J72" s="17">
        <f t="shared" si="1"/>
        <v>77455.51999999999</v>
      </c>
    </row>
    <row r="73" spans="1:10" s="19" customFormat="1" ht="15">
      <c r="A73" s="15">
        <v>68</v>
      </c>
      <c r="B73" s="41" t="s">
        <v>215</v>
      </c>
      <c r="C73" s="41" t="s">
        <v>216</v>
      </c>
      <c r="D73" s="17">
        <v>6915.15</v>
      </c>
      <c r="E73" s="17">
        <v>7248</v>
      </c>
      <c r="F73" s="17">
        <v>7973</v>
      </c>
      <c r="G73" s="17">
        <v>7973</v>
      </c>
      <c r="H73" s="17">
        <v>7973</v>
      </c>
      <c r="I73" s="17">
        <v>5074.4499999999971</v>
      </c>
      <c r="J73" s="17">
        <f t="shared" si="1"/>
        <v>43156.6</v>
      </c>
    </row>
    <row r="74" spans="1:10" s="19" customFormat="1" ht="15">
      <c r="A74" s="15">
        <v>69</v>
      </c>
      <c r="B74" s="41" t="s">
        <v>217</v>
      </c>
      <c r="C74" s="41" t="s">
        <v>218</v>
      </c>
      <c r="D74" s="17">
        <v>5516.59</v>
      </c>
      <c r="E74" s="17">
        <v>2754</v>
      </c>
      <c r="F74" s="17">
        <v>3029</v>
      </c>
      <c r="G74" s="17">
        <v>3029</v>
      </c>
      <c r="H74" s="17">
        <v>3029</v>
      </c>
      <c r="I74" s="17">
        <v>1928.5</v>
      </c>
      <c r="J74" s="17">
        <f t="shared" si="1"/>
        <v>19286.09</v>
      </c>
    </row>
    <row r="75" spans="1:10" s="19" customFormat="1" ht="15">
      <c r="A75" s="15">
        <v>70</v>
      </c>
      <c r="B75" s="41" t="s">
        <v>219</v>
      </c>
      <c r="C75" s="41" t="s">
        <v>220</v>
      </c>
      <c r="D75" s="17">
        <v>11008.94</v>
      </c>
      <c r="E75" s="17">
        <v>6637</v>
      </c>
      <c r="F75" s="17">
        <v>7301</v>
      </c>
      <c r="G75" s="17">
        <v>7301</v>
      </c>
      <c r="H75" s="17">
        <v>7301</v>
      </c>
      <c r="I75" s="17">
        <v>4646.239999999998</v>
      </c>
      <c r="J75" s="17">
        <f t="shared" si="1"/>
        <v>44195.18</v>
      </c>
    </row>
    <row r="76" spans="1:10" s="19" customFormat="1" ht="15">
      <c r="A76" s="15">
        <v>71</v>
      </c>
      <c r="B76" s="41" t="s">
        <v>221</v>
      </c>
      <c r="C76" s="41" t="s">
        <v>222</v>
      </c>
      <c r="D76" s="17"/>
      <c r="E76" s="17">
        <v>2099</v>
      </c>
      <c r="F76" s="17">
        <v>2309</v>
      </c>
      <c r="G76" s="17">
        <v>2309</v>
      </c>
      <c r="H76" s="17">
        <v>2309</v>
      </c>
      <c r="I76" s="17">
        <v>1468.3899999999994</v>
      </c>
      <c r="J76" s="17">
        <f t="shared" si="1"/>
        <v>10494.39</v>
      </c>
    </row>
    <row r="77" spans="1:10" s="19" customFormat="1" ht="15">
      <c r="A77" s="15">
        <v>72</v>
      </c>
      <c r="B77" s="41" t="s">
        <v>223</v>
      </c>
      <c r="C77" s="41" t="s">
        <v>224</v>
      </c>
      <c r="D77" s="17">
        <v>4545.42</v>
      </c>
      <c r="E77" s="17">
        <v>2446</v>
      </c>
      <c r="F77" s="17">
        <v>2691</v>
      </c>
      <c r="G77" s="17">
        <v>2691</v>
      </c>
      <c r="H77" s="17">
        <v>2691</v>
      </c>
      <c r="I77" s="17">
        <v>1711.2000000000007</v>
      </c>
      <c r="J77" s="17">
        <f t="shared" si="1"/>
        <v>16775.620000000003</v>
      </c>
    </row>
    <row r="78" spans="1:10" s="19" customFormat="1" ht="15">
      <c r="A78" s="15">
        <v>73</v>
      </c>
      <c r="B78" s="41" t="s">
        <v>225</v>
      </c>
      <c r="C78" s="41" t="s">
        <v>226</v>
      </c>
      <c r="D78" s="17"/>
      <c r="E78" s="17">
        <v>3730</v>
      </c>
      <c r="F78" s="17">
        <v>4103</v>
      </c>
      <c r="G78" s="17">
        <v>4103</v>
      </c>
      <c r="H78" s="17">
        <v>4103</v>
      </c>
      <c r="I78" s="17">
        <v>2610.4199999999983</v>
      </c>
      <c r="J78" s="17">
        <f t="shared" si="1"/>
        <v>18649.419999999998</v>
      </c>
    </row>
    <row r="79" spans="1:10" s="19" customFormat="1" ht="15">
      <c r="A79" s="15">
        <v>74</v>
      </c>
      <c r="B79" s="41" t="s">
        <v>227</v>
      </c>
      <c r="C79" s="41" t="s">
        <v>228</v>
      </c>
      <c r="D79" s="17"/>
      <c r="E79" s="17">
        <v>2635</v>
      </c>
      <c r="F79" s="17">
        <v>2899</v>
      </c>
      <c r="G79" s="17">
        <v>2899</v>
      </c>
      <c r="H79" s="17">
        <v>2899</v>
      </c>
      <c r="I79" s="17">
        <v>1843.3099999999995</v>
      </c>
      <c r="J79" s="17">
        <f t="shared" si="1"/>
        <v>13175.31</v>
      </c>
    </row>
    <row r="80" spans="1:10" s="19" customFormat="1" ht="15">
      <c r="A80" s="15">
        <v>75</v>
      </c>
      <c r="B80" s="41" t="s">
        <v>229</v>
      </c>
      <c r="C80" s="41" t="s">
        <v>230</v>
      </c>
      <c r="D80" s="17">
        <v>8883.2199999999993</v>
      </c>
      <c r="E80" s="17">
        <v>6617</v>
      </c>
      <c r="F80" s="17">
        <v>7278</v>
      </c>
      <c r="G80" s="17">
        <v>7278</v>
      </c>
      <c r="H80" s="17">
        <v>7278</v>
      </c>
      <c r="I80" s="17">
        <v>4632.3099999999977</v>
      </c>
      <c r="J80" s="17">
        <f t="shared" si="1"/>
        <v>41966.53</v>
      </c>
    </row>
    <row r="81" spans="1:10" s="19" customFormat="1" ht="15">
      <c r="A81" s="15">
        <v>76</v>
      </c>
      <c r="B81" s="41" t="s">
        <v>231</v>
      </c>
      <c r="C81" s="41" t="s">
        <v>232</v>
      </c>
      <c r="D81" s="17">
        <v>1859.22</v>
      </c>
      <c r="E81" s="17">
        <v>1457</v>
      </c>
      <c r="F81" s="17">
        <v>1603</v>
      </c>
      <c r="G81" s="17">
        <v>1603</v>
      </c>
      <c r="H81" s="17">
        <v>1603</v>
      </c>
      <c r="I81" s="17">
        <v>1018.7799999999997</v>
      </c>
      <c r="J81" s="17">
        <f t="shared" si="1"/>
        <v>9144</v>
      </c>
    </row>
    <row r="82" spans="1:10" s="19" customFormat="1" ht="15">
      <c r="A82" s="15">
        <v>77</v>
      </c>
      <c r="B82" s="41" t="s">
        <v>233</v>
      </c>
      <c r="C82" s="41" t="s">
        <v>234</v>
      </c>
      <c r="D82" s="17">
        <v>2448.52</v>
      </c>
      <c r="E82" s="17">
        <v>1831</v>
      </c>
      <c r="F82" s="17">
        <v>2014</v>
      </c>
      <c r="G82" s="17">
        <v>2014</v>
      </c>
      <c r="H82" s="17">
        <v>2014</v>
      </c>
      <c r="I82" s="17">
        <v>1283.2800000000007</v>
      </c>
      <c r="J82" s="17">
        <f t="shared" si="1"/>
        <v>11604.800000000001</v>
      </c>
    </row>
    <row r="83" spans="1:10" s="19" customFormat="1" ht="15">
      <c r="A83" s="15">
        <v>78</v>
      </c>
      <c r="B83" s="41" t="s">
        <v>235</v>
      </c>
      <c r="C83" s="41" t="s">
        <v>236</v>
      </c>
      <c r="D83" s="17">
        <v>4135.4636</v>
      </c>
      <c r="E83" s="17">
        <v>4137</v>
      </c>
      <c r="F83" s="17">
        <v>4551</v>
      </c>
      <c r="G83" s="17">
        <v>4551</v>
      </c>
      <c r="H83" s="17">
        <v>4551</v>
      </c>
      <c r="I83" s="17">
        <v>2894.6699999999983</v>
      </c>
      <c r="J83" s="17">
        <f t="shared" si="1"/>
        <v>24820.133599999997</v>
      </c>
    </row>
    <row r="84" spans="1:10" s="19" customFormat="1" ht="15">
      <c r="A84" s="15">
        <v>79</v>
      </c>
      <c r="B84" s="41" t="s">
        <v>237</v>
      </c>
      <c r="C84" s="41" t="s">
        <v>17</v>
      </c>
      <c r="D84" s="17">
        <v>786.98</v>
      </c>
      <c r="E84" s="17">
        <v>789</v>
      </c>
      <c r="F84" s="17">
        <v>868</v>
      </c>
      <c r="G84" s="17">
        <v>868</v>
      </c>
      <c r="H84" s="17">
        <v>868</v>
      </c>
      <c r="I84" s="17">
        <v>551.17000000000007</v>
      </c>
      <c r="J84" s="17">
        <f t="shared" si="1"/>
        <v>4731.1499999999996</v>
      </c>
    </row>
    <row r="85" spans="1:10" s="19" customFormat="1" ht="15">
      <c r="A85" s="15">
        <v>80</v>
      </c>
      <c r="B85" s="41" t="s">
        <v>238</v>
      </c>
      <c r="C85" s="41" t="s">
        <v>239</v>
      </c>
      <c r="D85" s="17">
        <v>5281.14</v>
      </c>
      <c r="E85" s="17">
        <v>4144</v>
      </c>
      <c r="F85" s="17">
        <v>4559</v>
      </c>
      <c r="G85" s="17">
        <v>4559</v>
      </c>
      <c r="H85" s="17">
        <v>4559</v>
      </c>
      <c r="I85" s="17">
        <v>2901.0999999999985</v>
      </c>
      <c r="J85" s="17">
        <f t="shared" si="1"/>
        <v>26003.239999999998</v>
      </c>
    </row>
    <row r="86" spans="1:10" s="19" customFormat="1" ht="15">
      <c r="A86" s="15">
        <v>81</v>
      </c>
      <c r="B86" s="41" t="s">
        <v>240</v>
      </c>
      <c r="C86" s="41" t="s">
        <v>241</v>
      </c>
      <c r="D86" s="17">
        <v>4808.2</v>
      </c>
      <c r="E86" s="17">
        <v>3141</v>
      </c>
      <c r="F86" s="17">
        <v>3455</v>
      </c>
      <c r="G86" s="17">
        <v>3455</v>
      </c>
      <c r="H86" s="17">
        <v>3455</v>
      </c>
      <c r="I86" s="17">
        <v>2200.5</v>
      </c>
      <c r="J86" s="17">
        <f t="shared" si="1"/>
        <v>20514.7</v>
      </c>
    </row>
    <row r="87" spans="1:10" s="19" customFormat="1" ht="15">
      <c r="A87" s="15">
        <v>82</v>
      </c>
      <c r="B87" s="41" t="s">
        <v>242</v>
      </c>
      <c r="C87" s="41" t="s">
        <v>243</v>
      </c>
      <c r="D87" s="17">
        <v>10277</v>
      </c>
      <c r="E87" s="17">
        <v>7914</v>
      </c>
      <c r="F87" s="17">
        <v>8705</v>
      </c>
      <c r="G87" s="17">
        <v>8705</v>
      </c>
      <c r="H87" s="17">
        <v>8705</v>
      </c>
      <c r="I87" s="17">
        <v>5539.0299999999988</v>
      </c>
      <c r="J87" s="17">
        <f t="shared" si="1"/>
        <v>49845.03</v>
      </c>
    </row>
    <row r="88" spans="1:10" s="19" customFormat="1" ht="15">
      <c r="A88" s="15">
        <v>83</v>
      </c>
      <c r="B88" s="41" t="s">
        <v>244</v>
      </c>
      <c r="C88" s="41" t="s">
        <v>245</v>
      </c>
      <c r="D88" s="17">
        <v>4754.0199999999995</v>
      </c>
      <c r="E88" s="17">
        <v>2446</v>
      </c>
      <c r="F88" s="17">
        <v>2691</v>
      </c>
      <c r="G88" s="17">
        <v>2691</v>
      </c>
      <c r="H88" s="17">
        <v>2691</v>
      </c>
      <c r="I88" s="17">
        <v>1711.2000000000007</v>
      </c>
      <c r="J88" s="17">
        <f t="shared" si="1"/>
        <v>16984.22</v>
      </c>
    </row>
    <row r="89" spans="1:10" s="19" customFormat="1" ht="15">
      <c r="A89" s="15">
        <v>84</v>
      </c>
      <c r="B89" s="41" t="s">
        <v>246</v>
      </c>
      <c r="C89" s="41" t="s">
        <v>247</v>
      </c>
      <c r="D89" s="17">
        <v>3977.43</v>
      </c>
      <c r="E89" s="17">
        <v>589</v>
      </c>
      <c r="F89" s="17">
        <v>647</v>
      </c>
      <c r="G89" s="17">
        <v>647</v>
      </c>
      <c r="H89" s="17">
        <v>647</v>
      </c>
      <c r="I89" s="17">
        <v>412.92000000000007</v>
      </c>
      <c r="J89" s="17">
        <f t="shared" si="1"/>
        <v>6920.35</v>
      </c>
    </row>
    <row r="90" spans="1:10" s="19" customFormat="1" ht="15">
      <c r="A90" s="15">
        <v>85</v>
      </c>
      <c r="B90" s="41" t="s">
        <v>248</v>
      </c>
      <c r="C90" s="41" t="s">
        <v>249</v>
      </c>
      <c r="D90" s="17">
        <v>4870.3499999999995</v>
      </c>
      <c r="E90" s="17">
        <v>2747</v>
      </c>
      <c r="F90" s="17">
        <v>3022</v>
      </c>
      <c r="G90" s="17">
        <v>3022</v>
      </c>
      <c r="H90" s="17">
        <v>3022</v>
      </c>
      <c r="I90" s="17">
        <v>1923.75</v>
      </c>
      <c r="J90" s="17">
        <f t="shared" si="1"/>
        <v>18607.099999999999</v>
      </c>
    </row>
    <row r="91" spans="1:10" s="19" customFormat="1" ht="15">
      <c r="A91" s="15">
        <v>86</v>
      </c>
      <c r="B91" s="41" t="s">
        <v>250</v>
      </c>
      <c r="C91" s="41" t="s">
        <v>251</v>
      </c>
      <c r="D91" s="17">
        <v>5078.45</v>
      </c>
      <c r="E91" s="17">
        <v>2975</v>
      </c>
      <c r="F91" s="17">
        <v>3272</v>
      </c>
      <c r="G91" s="17">
        <v>3272</v>
      </c>
      <c r="H91" s="17">
        <v>3272</v>
      </c>
      <c r="I91" s="17">
        <v>2082.6900000000005</v>
      </c>
      <c r="J91" s="17">
        <f t="shared" si="1"/>
        <v>19952.14</v>
      </c>
    </row>
    <row r="92" spans="1:10" s="19" customFormat="1" ht="15">
      <c r="A92" s="15">
        <v>87</v>
      </c>
      <c r="B92" s="41" t="s">
        <v>252</v>
      </c>
      <c r="C92" s="41" t="s">
        <v>253</v>
      </c>
      <c r="D92" s="17"/>
      <c r="E92" s="17">
        <v>3388</v>
      </c>
      <c r="F92" s="17">
        <v>3727</v>
      </c>
      <c r="G92" s="17">
        <v>3727</v>
      </c>
      <c r="H92" s="17">
        <v>3727</v>
      </c>
      <c r="I92" s="17">
        <v>2372.6800000000003</v>
      </c>
      <c r="J92" s="17">
        <f t="shared" si="1"/>
        <v>16941.68</v>
      </c>
    </row>
    <row r="93" spans="1:10" s="19" customFormat="1" ht="15">
      <c r="A93" s="15">
        <v>88</v>
      </c>
      <c r="B93" s="41" t="s">
        <v>254</v>
      </c>
      <c r="C93" s="41" t="s">
        <v>255</v>
      </c>
      <c r="D93" s="17"/>
      <c r="E93" s="17">
        <v>3997</v>
      </c>
      <c r="F93" s="17">
        <v>4396</v>
      </c>
      <c r="G93" s="17">
        <v>4396</v>
      </c>
      <c r="H93" s="17">
        <v>4396</v>
      </c>
      <c r="I93" s="17">
        <v>2797.8600000000006</v>
      </c>
      <c r="J93" s="17">
        <f t="shared" si="1"/>
        <v>19982.86</v>
      </c>
    </row>
    <row r="94" spans="1:10" s="19" customFormat="1" ht="15">
      <c r="A94" s="15">
        <v>89</v>
      </c>
      <c r="B94" s="41" t="s">
        <v>256</v>
      </c>
      <c r="C94" s="41" t="s">
        <v>257</v>
      </c>
      <c r="D94" s="17"/>
      <c r="E94" s="17">
        <v>3723</v>
      </c>
      <c r="F94" s="17">
        <v>4096</v>
      </c>
      <c r="G94" s="17">
        <v>4096</v>
      </c>
      <c r="H94" s="17">
        <v>4096</v>
      </c>
      <c r="I94" s="17">
        <v>2605.6699999999983</v>
      </c>
      <c r="J94" s="17">
        <f t="shared" si="1"/>
        <v>18616.669999999998</v>
      </c>
    </row>
    <row r="95" spans="1:10" s="19" customFormat="1" ht="15">
      <c r="A95" s="15">
        <v>90</v>
      </c>
      <c r="B95" s="41" t="s">
        <v>258</v>
      </c>
      <c r="C95" s="41" t="s">
        <v>259</v>
      </c>
      <c r="D95" s="17"/>
      <c r="E95" s="17">
        <v>294</v>
      </c>
      <c r="F95" s="17">
        <v>323</v>
      </c>
      <c r="G95" s="17">
        <v>323</v>
      </c>
      <c r="H95" s="17">
        <v>323</v>
      </c>
      <c r="I95" s="17">
        <v>206.11999999999989</v>
      </c>
      <c r="J95" s="17">
        <f t="shared" si="1"/>
        <v>1469.12</v>
      </c>
    </row>
    <row r="96" spans="1:10" s="19" customFormat="1" ht="15">
      <c r="A96" s="15">
        <v>91</v>
      </c>
      <c r="B96" s="41" t="s">
        <v>260</v>
      </c>
      <c r="C96" s="41" t="s">
        <v>261</v>
      </c>
      <c r="D96" s="17"/>
      <c r="E96" s="17">
        <v>12505</v>
      </c>
      <c r="F96" s="17">
        <v>13756</v>
      </c>
      <c r="G96" s="17">
        <v>13756</v>
      </c>
      <c r="H96" s="17">
        <v>13756</v>
      </c>
      <c r="I96" s="17">
        <v>8753.57</v>
      </c>
      <c r="J96" s="17">
        <f t="shared" si="1"/>
        <v>62526.57</v>
      </c>
    </row>
    <row r="97" spans="1:10" s="43" customFormat="1" ht="15.75">
      <c r="A97" s="15"/>
      <c r="B97" s="42"/>
      <c r="C97" s="42" t="s">
        <v>74</v>
      </c>
      <c r="D97" s="26">
        <f>SUM(D6:D96)</f>
        <v>484623.16546666651</v>
      </c>
      <c r="E97" s="26">
        <f t="shared" ref="E97:I97" si="2">SUM(E6:E96)</f>
        <v>369707</v>
      </c>
      <c r="F97" s="26">
        <f t="shared" si="2"/>
        <v>412796</v>
      </c>
      <c r="G97" s="26">
        <f t="shared" si="2"/>
        <v>409881</v>
      </c>
      <c r="H97" s="26">
        <f t="shared" si="2"/>
        <v>409881</v>
      </c>
      <c r="I97" s="26">
        <f t="shared" si="2"/>
        <v>260843.01999999996</v>
      </c>
      <c r="J97" s="26">
        <f>SUM(J6:J96)</f>
        <v>2347731.1854666667</v>
      </c>
    </row>
  </sheetData>
  <printOptions horizontalCentered="1"/>
  <pageMargins left="0" right="0" top="0.69685039400000004" bottom="0.59055118110236204" header="0.11811023599999999" footer="0.118110236220472"/>
  <pageSetup paperSize="9" scale="67" fitToHeight="2" orientation="landscape" r:id="rId1"/>
  <headerFooter alignWithMargins="0">
    <oddHeader>&amp;RAprobat,
Presedinte-Director General,
Lucian Vasile BARA</oddHeader>
    <oddFooter>&amp;LSef Serviciu CPSACAMDAMPSP,
Dr.Andreea Nicoleta SAFTA&amp;CDirector D.R.C.
Ovidiu MUNTEANU&amp;RSef Serviciu DACAMDAMPSP,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Z161"/>
  <sheetViews>
    <sheetView tabSelected="1" topLeftCell="N1" zoomScaleNormal="100" workbookViewId="0">
      <pane ySplit="8" topLeftCell="A117" activePane="bottomLeft" state="frozen"/>
      <selection activeCell="BK9" sqref="BK9:BL160"/>
      <selection pane="bottomLeft" activeCell="O1" sqref="O1:Y1048576"/>
    </sheetView>
  </sheetViews>
  <sheetFormatPr defaultRowHeight="12.75"/>
  <cols>
    <col min="1" max="1" width="9.7109375" style="44" bestFit="1" customWidth="1"/>
    <col min="2" max="2" width="11" style="44" customWidth="1"/>
    <col min="3" max="3" width="7" style="44" customWidth="1"/>
    <col min="4" max="4" width="11.5703125" style="44" bestFit="1" customWidth="1"/>
    <col min="5" max="5" width="37.28515625" style="46" customWidth="1"/>
    <col min="6" max="6" width="20.140625" style="44" customWidth="1"/>
    <col min="7" max="7" width="19.140625" style="44" customWidth="1"/>
    <col min="8" max="8" width="17.140625" style="44" customWidth="1"/>
    <col min="9" max="10" width="17.5703125" style="44" bestFit="1" customWidth="1"/>
    <col min="11" max="11" width="17.5703125" style="44" customWidth="1"/>
    <col min="12" max="12" width="17.5703125" style="44" bestFit="1" customWidth="1"/>
    <col min="13" max="13" width="19.7109375" style="44" customWidth="1"/>
    <col min="14" max="14" width="17.5703125" style="44" customWidth="1"/>
    <col min="15" max="15" width="17.5703125" style="44" bestFit="1" customWidth="1"/>
    <col min="16" max="16" width="16.140625" style="44" bestFit="1" customWidth="1"/>
    <col min="17" max="17" width="17.5703125" style="44" customWidth="1"/>
    <col min="18" max="19" width="16.140625" style="44" bestFit="1" customWidth="1"/>
    <col min="20" max="20" width="16.140625" style="44" customWidth="1"/>
    <col min="21" max="22" width="16.140625" style="44" bestFit="1" customWidth="1"/>
    <col min="23" max="23" width="16.140625" style="44" customWidth="1"/>
    <col min="24" max="24" width="18.85546875" style="44" bestFit="1" customWidth="1"/>
    <col min="25" max="25" width="17.5703125" style="44" bestFit="1" customWidth="1"/>
    <col min="26" max="26" width="18.85546875" style="44" bestFit="1" customWidth="1"/>
    <col min="27" max="16384" width="9.140625" style="44"/>
  </cols>
  <sheetData>
    <row r="3" spans="1:26" ht="15.75">
      <c r="B3" s="45" t="s">
        <v>262</v>
      </c>
    </row>
    <row r="4" spans="1:26">
      <c r="B4" s="47" t="s">
        <v>263</v>
      </c>
    </row>
    <row r="5" spans="1:26">
      <c r="B5" s="37"/>
    </row>
    <row r="6" spans="1:26">
      <c r="B6" s="48"/>
    </row>
    <row r="7" spans="1:26" s="49" customFormat="1" ht="15">
      <c r="A7" s="75" t="s">
        <v>264</v>
      </c>
      <c r="B7" s="75" t="s">
        <v>265</v>
      </c>
      <c r="C7" s="75" t="s">
        <v>266</v>
      </c>
      <c r="D7" s="76" t="s">
        <v>267</v>
      </c>
      <c r="E7" s="76" t="s">
        <v>81</v>
      </c>
      <c r="F7" s="73" t="s">
        <v>5</v>
      </c>
      <c r="G7" s="73"/>
      <c r="H7" s="73"/>
      <c r="I7" s="74">
        <v>42583</v>
      </c>
      <c r="J7" s="73"/>
      <c r="K7" s="73"/>
      <c r="L7" s="73" t="s">
        <v>268</v>
      </c>
      <c r="M7" s="73"/>
      <c r="N7" s="73"/>
      <c r="O7" s="73" t="s">
        <v>269</v>
      </c>
      <c r="P7" s="73"/>
      <c r="Q7" s="73"/>
      <c r="R7" s="73" t="s">
        <v>270</v>
      </c>
      <c r="S7" s="73"/>
      <c r="T7" s="73"/>
      <c r="U7" s="73" t="s">
        <v>271</v>
      </c>
      <c r="V7" s="73"/>
      <c r="W7" s="73"/>
      <c r="X7" s="73" t="s">
        <v>687</v>
      </c>
      <c r="Y7" s="73"/>
      <c r="Z7" s="73"/>
    </row>
    <row r="8" spans="1:26" s="51" customFormat="1" ht="39" customHeight="1">
      <c r="A8" s="75"/>
      <c r="B8" s="75"/>
      <c r="C8" s="75"/>
      <c r="D8" s="76"/>
      <c r="E8" s="76"/>
      <c r="F8" s="50" t="s">
        <v>272</v>
      </c>
      <c r="G8" s="50" t="s">
        <v>273</v>
      </c>
      <c r="H8" s="50" t="s">
        <v>274</v>
      </c>
      <c r="I8" s="50" t="s">
        <v>272</v>
      </c>
      <c r="J8" s="50" t="s">
        <v>273</v>
      </c>
      <c r="K8" s="50" t="s">
        <v>274</v>
      </c>
      <c r="L8" s="50" t="s">
        <v>272</v>
      </c>
      <c r="M8" s="50" t="s">
        <v>273</v>
      </c>
      <c r="N8" s="50" t="s">
        <v>274</v>
      </c>
      <c r="O8" s="50" t="s">
        <v>272</v>
      </c>
      <c r="P8" s="50" t="s">
        <v>273</v>
      </c>
      <c r="Q8" s="50" t="s">
        <v>274</v>
      </c>
      <c r="R8" s="50" t="s">
        <v>272</v>
      </c>
      <c r="S8" s="50" t="s">
        <v>273</v>
      </c>
      <c r="T8" s="50" t="s">
        <v>274</v>
      </c>
      <c r="U8" s="50" t="s">
        <v>272</v>
      </c>
      <c r="V8" s="50" t="s">
        <v>273</v>
      </c>
      <c r="W8" s="50" t="s">
        <v>274</v>
      </c>
      <c r="X8" s="50" t="s">
        <v>272</v>
      </c>
      <c r="Y8" s="50" t="s">
        <v>273</v>
      </c>
      <c r="Z8" s="50" t="s">
        <v>274</v>
      </c>
    </row>
    <row r="9" spans="1:26" ht="30.75" customHeight="1">
      <c r="A9" s="52">
        <v>1</v>
      </c>
      <c r="B9" s="53" t="s">
        <v>275</v>
      </c>
      <c r="C9" s="54" t="s">
        <v>276</v>
      </c>
      <c r="D9" s="55" t="s">
        <v>277</v>
      </c>
      <c r="E9" s="53" t="s">
        <v>278</v>
      </c>
      <c r="F9" s="17">
        <v>57298.774399999995</v>
      </c>
      <c r="G9" s="17">
        <v>19940.8</v>
      </c>
      <c r="H9" s="17">
        <f t="shared" ref="H9:H72" si="0">F9+G9</f>
        <v>77239.574399999998</v>
      </c>
      <c r="I9" s="17">
        <v>26643.056</v>
      </c>
      <c r="J9" s="17">
        <v>8436</v>
      </c>
      <c r="K9" s="17">
        <f t="shared" ref="K9:K72" si="1">I9+J9</f>
        <v>35079.055999999997</v>
      </c>
      <c r="L9" s="17">
        <v>52113.82</v>
      </c>
      <c r="M9" s="17">
        <v>16501</v>
      </c>
      <c r="N9" s="17">
        <f>L9+M9</f>
        <v>68614.820000000007</v>
      </c>
      <c r="O9" s="17">
        <v>36479.67</v>
      </c>
      <c r="P9" s="17">
        <v>11551</v>
      </c>
      <c r="Q9" s="17">
        <f>O9+P9</f>
        <v>48030.67</v>
      </c>
      <c r="R9" s="17">
        <v>10943.9</v>
      </c>
      <c r="S9" s="17">
        <v>3465</v>
      </c>
      <c r="T9" s="17">
        <f>R9+S9</f>
        <v>14408.9</v>
      </c>
      <c r="U9" s="17">
        <v>7034.8340000000044</v>
      </c>
      <c r="V9" s="17">
        <v>2227.8700000000026</v>
      </c>
      <c r="W9" s="17">
        <f>U9+V9</f>
        <v>9262.704000000007</v>
      </c>
      <c r="X9" s="56">
        <f>F9+I9+L9+O9+R9+U9</f>
        <v>190514.05439999996</v>
      </c>
      <c r="Y9" s="56">
        <f t="shared" ref="Y9:Z9" si="2">G9+J9+M9+P9+S9+V9</f>
        <v>62121.670000000006</v>
      </c>
      <c r="Z9" s="56">
        <f t="shared" si="2"/>
        <v>252635.72440000001</v>
      </c>
    </row>
    <row r="10" spans="1:26" ht="15.75">
      <c r="A10" s="52">
        <v>2</v>
      </c>
      <c r="B10" s="53" t="s">
        <v>279</v>
      </c>
      <c r="C10" s="54" t="s">
        <v>276</v>
      </c>
      <c r="D10" s="55">
        <v>8272361</v>
      </c>
      <c r="E10" s="53" t="s">
        <v>280</v>
      </c>
      <c r="F10" s="17">
        <v>403003.85000000003</v>
      </c>
      <c r="G10" s="17">
        <v>190741.88</v>
      </c>
      <c r="H10" s="17">
        <f t="shared" si="0"/>
        <v>593745.73</v>
      </c>
      <c r="I10" s="17">
        <v>291716.19200000004</v>
      </c>
      <c r="J10" s="17">
        <v>150350</v>
      </c>
      <c r="K10" s="17">
        <f t="shared" si="1"/>
        <v>442066.19200000004</v>
      </c>
      <c r="L10" s="17">
        <v>310468.87</v>
      </c>
      <c r="M10" s="17">
        <v>140373</v>
      </c>
      <c r="N10" s="17">
        <f t="shared" ref="N10:N73" si="3">L10+M10</f>
        <v>450841.87</v>
      </c>
      <c r="O10" s="17">
        <v>278928.21000000002</v>
      </c>
      <c r="P10" s="17">
        <v>134661</v>
      </c>
      <c r="Q10" s="17">
        <f t="shared" ref="Q10:Q73" si="4">O10+P10</f>
        <v>413589.21</v>
      </c>
      <c r="R10" s="17">
        <v>83678.460000000006</v>
      </c>
      <c r="S10" s="17">
        <v>40398</v>
      </c>
      <c r="T10" s="17">
        <f t="shared" ref="T10:T73" si="5">R10+S10</f>
        <v>124076.46</v>
      </c>
      <c r="U10" s="17">
        <v>53789.227999999901</v>
      </c>
      <c r="V10" s="17">
        <v>25965.570000000007</v>
      </c>
      <c r="W10" s="17">
        <f t="shared" ref="W10:W73" si="6">U10+V10</f>
        <v>79754.797999999908</v>
      </c>
      <c r="X10" s="56">
        <f t="shared" ref="X10:X73" si="7">F10+I10+L10+O10+R10+U10</f>
        <v>1421584.81</v>
      </c>
      <c r="Y10" s="56">
        <f t="shared" ref="Y10:Y73" si="8">G10+J10+M10+P10+S10+V10</f>
        <v>682489.45</v>
      </c>
      <c r="Z10" s="56">
        <f t="shared" ref="Z10:Z73" si="9">H10+K10+N10+Q10+T10+W10</f>
        <v>2104074.2599999998</v>
      </c>
    </row>
    <row r="11" spans="1:26" ht="30.75" customHeight="1">
      <c r="A11" s="52">
        <v>3</v>
      </c>
      <c r="B11" s="53" t="s">
        <v>281</v>
      </c>
      <c r="C11" s="54" t="s">
        <v>282</v>
      </c>
      <c r="D11" s="55" t="s">
        <v>283</v>
      </c>
      <c r="E11" s="53" t="s">
        <v>284</v>
      </c>
      <c r="F11" s="17">
        <v>64182.29</v>
      </c>
      <c r="G11" s="17">
        <v>0</v>
      </c>
      <c r="H11" s="17">
        <f t="shared" si="0"/>
        <v>64182.29</v>
      </c>
      <c r="I11" s="17">
        <v>49999.998</v>
      </c>
      <c r="J11" s="17">
        <v>0</v>
      </c>
      <c r="K11" s="17">
        <f t="shared" si="1"/>
        <v>49999.998</v>
      </c>
      <c r="L11" s="17">
        <v>61460.439999999995</v>
      </c>
      <c r="M11" s="17">
        <v>0</v>
      </c>
      <c r="N11" s="17">
        <f t="shared" si="3"/>
        <v>61460.439999999995</v>
      </c>
      <c r="O11" s="17">
        <v>51627.75</v>
      </c>
      <c r="P11" s="17">
        <v>0</v>
      </c>
      <c r="Q11" s="17">
        <f t="shared" si="4"/>
        <v>51627.75</v>
      </c>
      <c r="R11" s="17">
        <v>15488.33</v>
      </c>
      <c r="S11" s="17">
        <v>0</v>
      </c>
      <c r="T11" s="17">
        <f t="shared" si="5"/>
        <v>15488.33</v>
      </c>
      <c r="U11" s="17">
        <v>9956.0220000000427</v>
      </c>
      <c r="V11" s="17">
        <v>0</v>
      </c>
      <c r="W11" s="17">
        <f t="shared" si="6"/>
        <v>9956.0220000000427</v>
      </c>
      <c r="X11" s="56">
        <f t="shared" si="7"/>
        <v>252714.83000000005</v>
      </c>
      <c r="Y11" s="56">
        <f t="shared" si="8"/>
        <v>0</v>
      </c>
      <c r="Z11" s="56">
        <f t="shared" si="9"/>
        <v>252714.83000000005</v>
      </c>
    </row>
    <row r="12" spans="1:26" ht="32.25" customHeight="1">
      <c r="A12" s="52">
        <v>4</v>
      </c>
      <c r="B12" s="53" t="s">
        <v>285</v>
      </c>
      <c r="C12" s="54" t="s">
        <v>276</v>
      </c>
      <c r="D12" s="55">
        <v>4283333</v>
      </c>
      <c r="E12" s="53" t="s">
        <v>286</v>
      </c>
      <c r="F12" s="17">
        <v>42546.96</v>
      </c>
      <c r="G12" s="17">
        <v>12123.21</v>
      </c>
      <c r="H12" s="17">
        <f t="shared" si="0"/>
        <v>54670.17</v>
      </c>
      <c r="I12" s="17">
        <v>23642.826000000001</v>
      </c>
      <c r="J12" s="17">
        <v>4407</v>
      </c>
      <c r="K12" s="17">
        <f t="shared" si="1"/>
        <v>28049.826000000001</v>
      </c>
      <c r="L12" s="17">
        <v>46245.37</v>
      </c>
      <c r="M12" s="17">
        <v>8620</v>
      </c>
      <c r="N12" s="17">
        <f t="shared" si="3"/>
        <v>54865.37</v>
      </c>
      <c r="O12" s="17">
        <v>32371.759999999998</v>
      </c>
      <c r="P12" s="17">
        <v>6034</v>
      </c>
      <c r="Q12" s="17">
        <f t="shared" si="4"/>
        <v>38405.759999999995</v>
      </c>
      <c r="R12" s="17">
        <v>9711.5300000000007</v>
      </c>
      <c r="S12" s="17">
        <v>1810</v>
      </c>
      <c r="T12" s="17">
        <f t="shared" si="5"/>
        <v>11521.53</v>
      </c>
      <c r="U12" s="17">
        <v>6242.6440000000021</v>
      </c>
      <c r="V12" s="17">
        <v>1164.630000000001</v>
      </c>
      <c r="W12" s="17">
        <f t="shared" si="6"/>
        <v>7407.2740000000031</v>
      </c>
      <c r="X12" s="56">
        <f t="shared" si="7"/>
        <v>160761.09</v>
      </c>
      <c r="Y12" s="56">
        <f t="shared" si="8"/>
        <v>34158.839999999997</v>
      </c>
      <c r="Z12" s="56">
        <f t="shared" si="9"/>
        <v>194919.93</v>
      </c>
    </row>
    <row r="13" spans="1:26" ht="15.75">
      <c r="A13" s="52">
        <v>5</v>
      </c>
      <c r="B13" s="53" t="s">
        <v>287</v>
      </c>
      <c r="C13" s="54" t="s">
        <v>288</v>
      </c>
      <c r="D13" s="55" t="s">
        <v>289</v>
      </c>
      <c r="E13" s="53" t="s">
        <v>290</v>
      </c>
      <c r="F13" s="17">
        <v>0</v>
      </c>
      <c r="G13" s="17">
        <v>9136.9599999999991</v>
      </c>
      <c r="H13" s="17">
        <f t="shared" si="0"/>
        <v>9136.9599999999991</v>
      </c>
      <c r="I13" s="17">
        <v>0</v>
      </c>
      <c r="J13" s="17">
        <v>4480</v>
      </c>
      <c r="K13" s="17">
        <f t="shared" si="1"/>
        <v>4480</v>
      </c>
      <c r="L13" s="17">
        <v>0</v>
      </c>
      <c r="M13" s="17">
        <v>8763</v>
      </c>
      <c r="N13" s="17">
        <f t="shared" si="3"/>
        <v>8763</v>
      </c>
      <c r="O13" s="17">
        <v>0</v>
      </c>
      <c r="P13" s="17">
        <v>6134</v>
      </c>
      <c r="Q13" s="17">
        <f t="shared" si="4"/>
        <v>6134</v>
      </c>
      <c r="R13" s="17">
        <v>0</v>
      </c>
      <c r="S13" s="17">
        <v>1840</v>
      </c>
      <c r="T13" s="17">
        <f t="shared" si="5"/>
        <v>1840</v>
      </c>
      <c r="U13" s="17">
        <v>0</v>
      </c>
      <c r="V13" s="17">
        <v>1185.4199999999983</v>
      </c>
      <c r="W13" s="17">
        <f t="shared" si="6"/>
        <v>1185.4199999999983</v>
      </c>
      <c r="X13" s="56">
        <f t="shared" si="7"/>
        <v>0</v>
      </c>
      <c r="Y13" s="56">
        <f t="shared" si="8"/>
        <v>31539.379999999997</v>
      </c>
      <c r="Z13" s="56">
        <f t="shared" si="9"/>
        <v>31539.379999999997</v>
      </c>
    </row>
    <row r="14" spans="1:26" ht="30.75">
      <c r="A14" s="52">
        <v>6</v>
      </c>
      <c r="B14" s="53" t="s">
        <v>291</v>
      </c>
      <c r="C14" s="54" t="s">
        <v>292</v>
      </c>
      <c r="D14" s="55" t="s">
        <v>293</v>
      </c>
      <c r="E14" s="53" t="s">
        <v>294</v>
      </c>
      <c r="F14" s="17">
        <v>88900.139999999985</v>
      </c>
      <c r="G14" s="17">
        <v>0</v>
      </c>
      <c r="H14" s="17">
        <f t="shared" si="0"/>
        <v>88900.139999999985</v>
      </c>
      <c r="I14" s="17">
        <v>48105.726000000002</v>
      </c>
      <c r="J14" s="17">
        <v>0</v>
      </c>
      <c r="K14" s="17">
        <f t="shared" si="1"/>
        <v>48105.726000000002</v>
      </c>
      <c r="L14" s="17">
        <v>64534.8</v>
      </c>
      <c r="M14" s="17">
        <v>0</v>
      </c>
      <c r="N14" s="17">
        <f t="shared" si="3"/>
        <v>64534.8</v>
      </c>
      <c r="O14" s="17">
        <v>52174.36</v>
      </c>
      <c r="P14" s="17">
        <v>0</v>
      </c>
      <c r="Q14" s="17">
        <f t="shared" si="4"/>
        <v>52174.36</v>
      </c>
      <c r="R14" s="17">
        <v>15652.31</v>
      </c>
      <c r="S14" s="17">
        <v>0</v>
      </c>
      <c r="T14" s="17">
        <f t="shared" si="5"/>
        <v>15652.31</v>
      </c>
      <c r="U14" s="17">
        <v>10061.434000000007</v>
      </c>
      <c r="V14" s="17">
        <v>0</v>
      </c>
      <c r="W14" s="17">
        <f t="shared" si="6"/>
        <v>10061.434000000007</v>
      </c>
      <c r="X14" s="56">
        <f t="shared" si="7"/>
        <v>279428.76999999996</v>
      </c>
      <c r="Y14" s="56">
        <f t="shared" si="8"/>
        <v>0</v>
      </c>
      <c r="Z14" s="56">
        <f t="shared" si="9"/>
        <v>279428.76999999996</v>
      </c>
    </row>
    <row r="15" spans="1:26" ht="15.75">
      <c r="A15" s="52">
        <v>7</v>
      </c>
      <c r="B15" s="53" t="s">
        <v>295</v>
      </c>
      <c r="C15" s="54" t="s">
        <v>292</v>
      </c>
      <c r="D15" s="55" t="s">
        <v>296</v>
      </c>
      <c r="E15" s="53" t="s">
        <v>297</v>
      </c>
      <c r="F15" s="17">
        <v>148297.86266666665</v>
      </c>
      <c r="G15" s="17">
        <v>0</v>
      </c>
      <c r="H15" s="17">
        <f t="shared" si="0"/>
        <v>148297.86266666665</v>
      </c>
      <c r="I15" s="17">
        <v>175875.50199999998</v>
      </c>
      <c r="J15" s="17">
        <v>0</v>
      </c>
      <c r="K15" s="17">
        <f t="shared" si="1"/>
        <v>175875.50199999998</v>
      </c>
      <c r="L15" s="17">
        <v>200000</v>
      </c>
      <c r="M15" s="17">
        <v>0</v>
      </c>
      <c r="N15" s="17">
        <f t="shared" si="3"/>
        <v>200000</v>
      </c>
      <c r="O15" s="17">
        <v>174103.09</v>
      </c>
      <c r="P15" s="17">
        <v>0</v>
      </c>
      <c r="Q15" s="17">
        <f t="shared" si="4"/>
        <v>174103.09</v>
      </c>
      <c r="R15" s="17">
        <v>52230.93</v>
      </c>
      <c r="S15" s="17">
        <v>0</v>
      </c>
      <c r="T15" s="17">
        <f t="shared" si="5"/>
        <v>52230.93</v>
      </c>
      <c r="U15" s="17">
        <v>33574.487999999976</v>
      </c>
      <c r="V15" s="17">
        <v>0</v>
      </c>
      <c r="W15" s="17">
        <f t="shared" si="6"/>
        <v>33574.487999999976</v>
      </c>
      <c r="X15" s="56">
        <f t="shared" si="7"/>
        <v>784081.87266666663</v>
      </c>
      <c r="Y15" s="56">
        <f t="shared" si="8"/>
        <v>0</v>
      </c>
      <c r="Z15" s="56">
        <f t="shared" si="9"/>
        <v>784081.87266666663</v>
      </c>
    </row>
    <row r="16" spans="1:26" ht="30.75" customHeight="1">
      <c r="A16" s="52">
        <v>8</v>
      </c>
      <c r="B16" s="53" t="s">
        <v>298</v>
      </c>
      <c r="C16" s="54" t="s">
        <v>276</v>
      </c>
      <c r="D16" s="55">
        <v>8422035</v>
      </c>
      <c r="E16" s="53" t="s">
        <v>299</v>
      </c>
      <c r="F16" s="17">
        <v>362789.51</v>
      </c>
      <c r="G16" s="17">
        <v>340360.81999999995</v>
      </c>
      <c r="H16" s="17">
        <f t="shared" si="0"/>
        <v>703150.33</v>
      </c>
      <c r="I16" s="17">
        <v>218813.89799999999</v>
      </c>
      <c r="J16" s="17">
        <v>345509</v>
      </c>
      <c r="K16" s="17">
        <f t="shared" si="1"/>
        <v>564322.89800000004</v>
      </c>
      <c r="L16" s="17">
        <v>250639.97999999998</v>
      </c>
      <c r="M16" s="17">
        <v>409776</v>
      </c>
      <c r="N16" s="17">
        <f t="shared" si="3"/>
        <v>660415.98</v>
      </c>
      <c r="O16" s="17">
        <v>217447.99</v>
      </c>
      <c r="P16" s="17">
        <v>349843</v>
      </c>
      <c r="Q16" s="17">
        <f t="shared" si="4"/>
        <v>567290.99</v>
      </c>
      <c r="R16" s="17">
        <v>65234.400000000001</v>
      </c>
      <c r="S16" s="17">
        <v>104953</v>
      </c>
      <c r="T16" s="17">
        <f t="shared" si="5"/>
        <v>170187.4</v>
      </c>
      <c r="U16" s="17">
        <v>41933.221999999972</v>
      </c>
      <c r="V16" s="17">
        <v>67463.840000000084</v>
      </c>
      <c r="W16" s="17">
        <f t="shared" si="6"/>
        <v>109397.06200000006</v>
      </c>
      <c r="X16" s="56">
        <f t="shared" si="7"/>
        <v>1156859</v>
      </c>
      <c r="Y16" s="56">
        <f t="shared" si="8"/>
        <v>1617905.66</v>
      </c>
      <c r="Z16" s="56">
        <f t="shared" si="9"/>
        <v>2774764.6599999997</v>
      </c>
    </row>
    <row r="17" spans="1:26" ht="15.75">
      <c r="A17" s="52">
        <v>9</v>
      </c>
      <c r="B17" s="53" t="s">
        <v>300</v>
      </c>
      <c r="C17" s="54" t="s">
        <v>276</v>
      </c>
      <c r="D17" s="55" t="s">
        <v>301</v>
      </c>
      <c r="E17" s="53" t="s">
        <v>302</v>
      </c>
      <c r="F17" s="17">
        <v>106018.5</v>
      </c>
      <c r="G17" s="17">
        <v>44457.025000000001</v>
      </c>
      <c r="H17" s="17">
        <f t="shared" si="0"/>
        <v>150475.52499999999</v>
      </c>
      <c r="I17" s="17">
        <v>98606.072</v>
      </c>
      <c r="J17" s="17">
        <v>28879</v>
      </c>
      <c r="K17" s="17">
        <f t="shared" si="1"/>
        <v>127485.072</v>
      </c>
      <c r="L17" s="17">
        <v>192873.48</v>
      </c>
      <c r="M17" s="17">
        <v>56487</v>
      </c>
      <c r="N17" s="17">
        <f t="shared" si="3"/>
        <v>249360.48</v>
      </c>
      <c r="O17" s="17">
        <v>135011.44</v>
      </c>
      <c r="P17" s="17">
        <v>39541</v>
      </c>
      <c r="Q17" s="17">
        <f t="shared" si="4"/>
        <v>174552.44</v>
      </c>
      <c r="R17" s="17">
        <v>40503.43</v>
      </c>
      <c r="S17" s="17">
        <v>11862</v>
      </c>
      <c r="T17" s="17">
        <f t="shared" si="5"/>
        <v>52365.43</v>
      </c>
      <c r="U17" s="17">
        <v>26035.937999999987</v>
      </c>
      <c r="V17" s="17">
        <v>7628.179999999993</v>
      </c>
      <c r="W17" s="17">
        <f t="shared" si="6"/>
        <v>33664.11799999998</v>
      </c>
      <c r="X17" s="56">
        <f t="shared" si="7"/>
        <v>599048.8600000001</v>
      </c>
      <c r="Y17" s="56">
        <f t="shared" si="8"/>
        <v>188854.20499999999</v>
      </c>
      <c r="Z17" s="56">
        <f t="shared" si="9"/>
        <v>787903.06500000006</v>
      </c>
    </row>
    <row r="18" spans="1:26" ht="30.75">
      <c r="A18" s="52">
        <v>10</v>
      </c>
      <c r="B18" s="53" t="s">
        <v>303</v>
      </c>
      <c r="C18" s="54" t="s">
        <v>292</v>
      </c>
      <c r="D18" s="55" t="s">
        <v>304</v>
      </c>
      <c r="E18" s="53" t="s">
        <v>305</v>
      </c>
      <c r="F18" s="17">
        <v>58407.729999999996</v>
      </c>
      <c r="G18" s="17">
        <v>0</v>
      </c>
      <c r="H18" s="17">
        <f t="shared" si="0"/>
        <v>58407.729999999996</v>
      </c>
      <c r="I18" s="17">
        <v>62052.271999999997</v>
      </c>
      <c r="J18" s="17">
        <v>0</v>
      </c>
      <c r="K18" s="17">
        <f t="shared" si="1"/>
        <v>62052.271999999997</v>
      </c>
      <c r="L18" s="17">
        <v>50430.240000000005</v>
      </c>
      <c r="M18" s="17">
        <v>0</v>
      </c>
      <c r="N18" s="17">
        <f t="shared" si="3"/>
        <v>50430.240000000005</v>
      </c>
      <c r="O18" s="17">
        <v>52101.17</v>
      </c>
      <c r="P18" s="17">
        <v>0</v>
      </c>
      <c r="Q18" s="17">
        <f t="shared" si="4"/>
        <v>52101.17</v>
      </c>
      <c r="R18" s="17">
        <v>15630.35</v>
      </c>
      <c r="S18" s="17">
        <v>0</v>
      </c>
      <c r="T18" s="17">
        <f t="shared" si="5"/>
        <v>15630.35</v>
      </c>
      <c r="U18" s="17">
        <v>10047.327999999985</v>
      </c>
      <c r="V18" s="17">
        <v>0</v>
      </c>
      <c r="W18" s="17">
        <f t="shared" si="6"/>
        <v>10047.327999999985</v>
      </c>
      <c r="X18" s="56">
        <f t="shared" si="7"/>
        <v>248669.09</v>
      </c>
      <c r="Y18" s="56">
        <f t="shared" si="8"/>
        <v>0</v>
      </c>
      <c r="Z18" s="56">
        <f t="shared" si="9"/>
        <v>248669.09</v>
      </c>
    </row>
    <row r="19" spans="1:26" ht="31.5" customHeight="1">
      <c r="A19" s="52">
        <v>11</v>
      </c>
      <c r="B19" s="53" t="s">
        <v>306</v>
      </c>
      <c r="C19" s="57" t="s">
        <v>288</v>
      </c>
      <c r="D19" s="55" t="s">
        <v>307</v>
      </c>
      <c r="E19" s="53" t="s">
        <v>308</v>
      </c>
      <c r="F19" s="17">
        <v>0</v>
      </c>
      <c r="G19" s="17">
        <v>121061.83</v>
      </c>
      <c r="H19" s="17">
        <f t="shared" si="0"/>
        <v>121061.83</v>
      </c>
      <c r="I19" s="17">
        <v>0</v>
      </c>
      <c r="J19" s="17">
        <v>152293</v>
      </c>
      <c r="K19" s="17">
        <f t="shared" si="1"/>
        <v>152293</v>
      </c>
      <c r="L19" s="17">
        <v>0</v>
      </c>
      <c r="M19" s="17">
        <v>135305</v>
      </c>
      <c r="N19" s="17">
        <f t="shared" si="3"/>
        <v>135305</v>
      </c>
      <c r="O19" s="17">
        <v>0</v>
      </c>
      <c r="P19" s="17">
        <v>133214</v>
      </c>
      <c r="Q19" s="17">
        <f t="shared" si="4"/>
        <v>133214</v>
      </c>
      <c r="R19" s="17">
        <v>0</v>
      </c>
      <c r="S19" s="17">
        <v>39964</v>
      </c>
      <c r="T19" s="17">
        <f t="shared" si="5"/>
        <v>39964</v>
      </c>
      <c r="U19" s="17">
        <v>0</v>
      </c>
      <c r="V19" s="17">
        <v>25687.309999999998</v>
      </c>
      <c r="W19" s="17">
        <f t="shared" si="6"/>
        <v>25687.309999999998</v>
      </c>
      <c r="X19" s="56">
        <f t="shared" si="7"/>
        <v>0</v>
      </c>
      <c r="Y19" s="56">
        <f t="shared" si="8"/>
        <v>607525.14000000013</v>
      </c>
      <c r="Z19" s="56">
        <f t="shared" si="9"/>
        <v>607525.14000000013</v>
      </c>
    </row>
    <row r="20" spans="1:26" ht="31.5" customHeight="1">
      <c r="A20" s="52">
        <v>12</v>
      </c>
      <c r="B20" s="53" t="s">
        <v>309</v>
      </c>
      <c r="C20" s="54" t="s">
        <v>292</v>
      </c>
      <c r="D20" s="55" t="s">
        <v>310</v>
      </c>
      <c r="E20" s="53" t="s">
        <v>311</v>
      </c>
      <c r="F20" s="17">
        <v>26580.6</v>
      </c>
      <c r="G20" s="17">
        <v>0</v>
      </c>
      <c r="H20" s="17">
        <f t="shared" si="0"/>
        <v>26580.6</v>
      </c>
      <c r="I20" s="17">
        <v>74371.464000000007</v>
      </c>
      <c r="J20" s="17">
        <v>0</v>
      </c>
      <c r="K20" s="17">
        <f t="shared" si="1"/>
        <v>74371.464000000007</v>
      </c>
      <c r="L20" s="17">
        <v>145470.57999999999</v>
      </c>
      <c r="M20" s="17">
        <v>0</v>
      </c>
      <c r="N20" s="17">
        <f t="shared" si="3"/>
        <v>145470.57999999999</v>
      </c>
      <c r="O20" s="17">
        <v>101829.41</v>
      </c>
      <c r="P20" s="17">
        <v>0</v>
      </c>
      <c r="Q20" s="17">
        <f t="shared" si="4"/>
        <v>101829.41</v>
      </c>
      <c r="R20" s="17">
        <v>30548.82</v>
      </c>
      <c r="S20" s="17">
        <v>0</v>
      </c>
      <c r="T20" s="17">
        <f t="shared" si="5"/>
        <v>30548.82</v>
      </c>
      <c r="U20" s="17">
        <v>19637.046000000038</v>
      </c>
      <c r="V20" s="17">
        <v>0</v>
      </c>
      <c r="W20" s="17">
        <f t="shared" si="6"/>
        <v>19637.046000000038</v>
      </c>
      <c r="X20" s="56">
        <f t="shared" si="7"/>
        <v>398437.92000000004</v>
      </c>
      <c r="Y20" s="56">
        <f t="shared" si="8"/>
        <v>0</v>
      </c>
      <c r="Z20" s="56">
        <f t="shared" si="9"/>
        <v>398437.92000000004</v>
      </c>
    </row>
    <row r="21" spans="1:26" ht="30.75">
      <c r="A21" s="52">
        <v>13</v>
      </c>
      <c r="B21" s="53" t="s">
        <v>312</v>
      </c>
      <c r="C21" s="54" t="s">
        <v>288</v>
      </c>
      <c r="D21" s="55" t="s">
        <v>313</v>
      </c>
      <c r="E21" s="53" t="s">
        <v>314</v>
      </c>
      <c r="F21" s="17">
        <v>0</v>
      </c>
      <c r="G21" s="17">
        <v>16199.85</v>
      </c>
      <c r="H21" s="17">
        <f t="shared" si="0"/>
        <v>16199.85</v>
      </c>
      <c r="I21" s="17">
        <v>0</v>
      </c>
      <c r="J21" s="17">
        <v>8483</v>
      </c>
      <c r="K21" s="17">
        <f t="shared" si="1"/>
        <v>8483</v>
      </c>
      <c r="L21" s="17">
        <v>0</v>
      </c>
      <c r="M21" s="17">
        <v>16593</v>
      </c>
      <c r="N21" s="17">
        <f t="shared" si="3"/>
        <v>16593</v>
      </c>
      <c r="O21" s="17">
        <v>0</v>
      </c>
      <c r="P21" s="17">
        <v>11615</v>
      </c>
      <c r="Q21" s="17">
        <f t="shared" si="4"/>
        <v>11615</v>
      </c>
      <c r="R21" s="17">
        <v>0</v>
      </c>
      <c r="S21" s="17">
        <v>3485</v>
      </c>
      <c r="T21" s="17">
        <f t="shared" si="5"/>
        <v>3485</v>
      </c>
      <c r="U21" s="17">
        <v>0</v>
      </c>
      <c r="V21" s="17">
        <v>2239.0500000000029</v>
      </c>
      <c r="W21" s="17">
        <f t="shared" si="6"/>
        <v>2239.0500000000029</v>
      </c>
      <c r="X21" s="56">
        <f t="shared" si="7"/>
        <v>0</v>
      </c>
      <c r="Y21" s="56">
        <f t="shared" si="8"/>
        <v>58614.9</v>
      </c>
      <c r="Z21" s="56">
        <f t="shared" si="9"/>
        <v>58614.9</v>
      </c>
    </row>
    <row r="22" spans="1:26" ht="30.75" customHeight="1">
      <c r="A22" s="52">
        <v>14</v>
      </c>
      <c r="B22" s="53" t="s">
        <v>315</v>
      </c>
      <c r="C22" s="54" t="s">
        <v>276</v>
      </c>
      <c r="D22" s="55" t="s">
        <v>316</v>
      </c>
      <c r="E22" s="53" t="s">
        <v>317</v>
      </c>
      <c r="F22" s="17">
        <v>164253.12</v>
      </c>
      <c r="G22" s="17">
        <v>30003.8</v>
      </c>
      <c r="H22" s="17">
        <f t="shared" si="0"/>
        <v>194256.91999999998</v>
      </c>
      <c r="I22" s="17">
        <v>162934.54800000001</v>
      </c>
      <c r="J22" s="17">
        <v>9537</v>
      </c>
      <c r="K22" s="17">
        <f t="shared" si="1"/>
        <v>172471.54800000001</v>
      </c>
      <c r="L22" s="17">
        <v>141339.98000000001</v>
      </c>
      <c r="M22" s="17">
        <v>18654</v>
      </c>
      <c r="N22" s="17">
        <f t="shared" si="3"/>
        <v>159993.98000000001</v>
      </c>
      <c r="O22" s="17">
        <v>140937.99</v>
      </c>
      <c r="P22" s="17">
        <v>13058</v>
      </c>
      <c r="Q22" s="17">
        <f t="shared" si="4"/>
        <v>153995.99</v>
      </c>
      <c r="R22" s="17">
        <v>42281.4</v>
      </c>
      <c r="S22" s="17">
        <v>3917</v>
      </c>
      <c r="T22" s="17">
        <f t="shared" si="5"/>
        <v>46198.400000000001</v>
      </c>
      <c r="U22" s="17">
        <v>27178.821999999978</v>
      </c>
      <c r="V22" s="17">
        <v>2516.7300000000032</v>
      </c>
      <c r="W22" s="17">
        <f t="shared" si="6"/>
        <v>29695.551999999981</v>
      </c>
      <c r="X22" s="56">
        <f t="shared" si="7"/>
        <v>678925.86</v>
      </c>
      <c r="Y22" s="56">
        <f t="shared" si="8"/>
        <v>77686.53</v>
      </c>
      <c r="Z22" s="56">
        <f t="shared" si="9"/>
        <v>756612.39</v>
      </c>
    </row>
    <row r="23" spans="1:26" ht="15.75">
      <c r="A23" s="52">
        <v>15</v>
      </c>
      <c r="B23" s="53" t="s">
        <v>318</v>
      </c>
      <c r="C23" s="54" t="s">
        <v>292</v>
      </c>
      <c r="D23" s="55" t="s">
        <v>319</v>
      </c>
      <c r="E23" s="53" t="s">
        <v>320</v>
      </c>
      <c r="F23" s="17">
        <v>75673.39</v>
      </c>
      <c r="G23" s="17">
        <v>0</v>
      </c>
      <c r="H23" s="17">
        <f t="shared" si="0"/>
        <v>75673.39</v>
      </c>
      <c r="I23" s="17">
        <v>65837.532000000007</v>
      </c>
      <c r="J23" s="17">
        <v>0</v>
      </c>
      <c r="K23" s="17">
        <f t="shared" si="1"/>
        <v>65837.532000000007</v>
      </c>
      <c r="L23" s="17">
        <v>63746.210000000006</v>
      </c>
      <c r="M23" s="17">
        <v>0</v>
      </c>
      <c r="N23" s="17">
        <f t="shared" si="3"/>
        <v>63746.210000000006</v>
      </c>
      <c r="O23" s="17">
        <v>60022.35</v>
      </c>
      <c r="P23" s="17">
        <v>0</v>
      </c>
      <c r="Q23" s="17">
        <f t="shared" si="4"/>
        <v>60022.35</v>
      </c>
      <c r="R23" s="17">
        <v>18006.71</v>
      </c>
      <c r="S23" s="17">
        <v>0</v>
      </c>
      <c r="T23" s="17">
        <f t="shared" si="5"/>
        <v>18006.71</v>
      </c>
      <c r="U23" s="17">
        <v>11574.857999999993</v>
      </c>
      <c r="V23" s="17">
        <v>0</v>
      </c>
      <c r="W23" s="17">
        <f t="shared" si="6"/>
        <v>11574.857999999993</v>
      </c>
      <c r="X23" s="56">
        <f t="shared" si="7"/>
        <v>294861.05000000005</v>
      </c>
      <c r="Y23" s="56">
        <f t="shared" si="8"/>
        <v>0</v>
      </c>
      <c r="Z23" s="56">
        <f t="shared" si="9"/>
        <v>294861.05000000005</v>
      </c>
    </row>
    <row r="24" spans="1:26" ht="30" customHeight="1">
      <c r="A24" s="52">
        <v>16</v>
      </c>
      <c r="B24" s="53" t="s">
        <v>321</v>
      </c>
      <c r="C24" s="54" t="s">
        <v>292</v>
      </c>
      <c r="D24" s="55" t="s">
        <v>322</v>
      </c>
      <c r="E24" s="53" t="s">
        <v>323</v>
      </c>
      <c r="F24" s="17">
        <v>37773.39</v>
      </c>
      <c r="G24" s="17">
        <v>0</v>
      </c>
      <c r="H24" s="17">
        <f t="shared" si="0"/>
        <v>37773.39</v>
      </c>
      <c r="I24" s="17">
        <v>20778.824000000001</v>
      </c>
      <c r="J24" s="17">
        <v>0</v>
      </c>
      <c r="K24" s="17">
        <f t="shared" si="1"/>
        <v>20778.824000000001</v>
      </c>
      <c r="L24" s="17">
        <v>40643.379999999997</v>
      </c>
      <c r="M24" s="17">
        <v>0</v>
      </c>
      <c r="N24" s="17">
        <f t="shared" si="3"/>
        <v>40643.379999999997</v>
      </c>
      <c r="O24" s="17">
        <v>28450.37</v>
      </c>
      <c r="P24" s="17">
        <v>0</v>
      </c>
      <c r="Q24" s="17">
        <f t="shared" si="4"/>
        <v>28450.37</v>
      </c>
      <c r="R24" s="17">
        <v>8535.11</v>
      </c>
      <c r="S24" s="17">
        <v>0</v>
      </c>
      <c r="T24" s="17">
        <f t="shared" si="5"/>
        <v>8535.11</v>
      </c>
      <c r="U24" s="17">
        <v>5486.4360000000052</v>
      </c>
      <c r="V24" s="17">
        <v>0</v>
      </c>
      <c r="W24" s="17">
        <f t="shared" si="6"/>
        <v>5486.4360000000052</v>
      </c>
      <c r="X24" s="56">
        <f t="shared" si="7"/>
        <v>141667.51</v>
      </c>
      <c r="Y24" s="56">
        <f t="shared" si="8"/>
        <v>0</v>
      </c>
      <c r="Z24" s="56">
        <f t="shared" si="9"/>
        <v>141667.51</v>
      </c>
    </row>
    <row r="25" spans="1:26" ht="15.75">
      <c r="A25" s="52">
        <v>17</v>
      </c>
      <c r="B25" s="53" t="s">
        <v>324</v>
      </c>
      <c r="C25" s="54" t="s">
        <v>276</v>
      </c>
      <c r="D25" s="55">
        <v>12530000</v>
      </c>
      <c r="E25" s="53" t="s">
        <v>325</v>
      </c>
      <c r="F25" s="17">
        <v>377643.81173333334</v>
      </c>
      <c r="G25" s="17">
        <v>336996.26</v>
      </c>
      <c r="H25" s="17">
        <f t="shared" si="0"/>
        <v>714640.0717333334</v>
      </c>
      <c r="I25" s="17">
        <v>337858.12599999999</v>
      </c>
      <c r="J25" s="17">
        <v>408425</v>
      </c>
      <c r="K25" s="17">
        <f t="shared" si="1"/>
        <v>746283.12599999993</v>
      </c>
      <c r="L25" s="17">
        <v>365250.49</v>
      </c>
      <c r="M25" s="17">
        <v>503279</v>
      </c>
      <c r="N25" s="17">
        <f t="shared" si="3"/>
        <v>868529.49</v>
      </c>
      <c r="O25" s="17">
        <v>325675.34000000003</v>
      </c>
      <c r="P25" s="17">
        <v>422295</v>
      </c>
      <c r="Q25" s="17">
        <f t="shared" si="4"/>
        <v>747970.34000000008</v>
      </c>
      <c r="R25" s="17">
        <v>97702.6</v>
      </c>
      <c r="S25" s="17">
        <v>126689</v>
      </c>
      <c r="T25" s="17">
        <f t="shared" si="5"/>
        <v>224391.6</v>
      </c>
      <c r="U25" s="17">
        <v>62804.073999999935</v>
      </c>
      <c r="V25" s="17">
        <v>81434.570000000065</v>
      </c>
      <c r="W25" s="17">
        <f t="shared" si="6"/>
        <v>144238.644</v>
      </c>
      <c r="X25" s="56">
        <f t="shared" si="7"/>
        <v>1566934.4417333335</v>
      </c>
      <c r="Y25" s="56">
        <f t="shared" si="8"/>
        <v>1879118.83</v>
      </c>
      <c r="Z25" s="56">
        <f t="shared" si="9"/>
        <v>3446053.2717333334</v>
      </c>
    </row>
    <row r="26" spans="1:26" ht="30.75" customHeight="1">
      <c r="A26" s="52">
        <v>18</v>
      </c>
      <c r="B26" s="53" t="s">
        <v>326</v>
      </c>
      <c r="C26" s="54" t="s">
        <v>292</v>
      </c>
      <c r="D26" s="55">
        <v>5854268</v>
      </c>
      <c r="E26" s="53" t="s">
        <v>327</v>
      </c>
      <c r="F26" s="17">
        <v>39696.57</v>
      </c>
      <c r="G26" s="17">
        <v>0</v>
      </c>
      <c r="H26" s="17">
        <f t="shared" si="0"/>
        <v>39696.57</v>
      </c>
      <c r="I26" s="17">
        <v>21036.016</v>
      </c>
      <c r="J26" s="17">
        <v>0</v>
      </c>
      <c r="K26" s="17">
        <f t="shared" si="1"/>
        <v>21036.016</v>
      </c>
      <c r="L26" s="17">
        <v>41146.449999999997</v>
      </c>
      <c r="M26" s="17">
        <v>0</v>
      </c>
      <c r="N26" s="17">
        <f t="shared" si="3"/>
        <v>41146.449999999997</v>
      </c>
      <c r="O26" s="17">
        <v>28802.52</v>
      </c>
      <c r="P26" s="17">
        <v>0</v>
      </c>
      <c r="Q26" s="17">
        <f t="shared" si="4"/>
        <v>28802.52</v>
      </c>
      <c r="R26" s="17">
        <v>8640.76</v>
      </c>
      <c r="S26" s="17">
        <v>0</v>
      </c>
      <c r="T26" s="17">
        <f t="shared" si="5"/>
        <v>8640.76</v>
      </c>
      <c r="U26" s="17">
        <v>5554.3340000000007</v>
      </c>
      <c r="V26" s="17">
        <v>0</v>
      </c>
      <c r="W26" s="17">
        <f t="shared" si="6"/>
        <v>5554.3340000000007</v>
      </c>
      <c r="X26" s="56">
        <f t="shared" si="7"/>
        <v>144876.65</v>
      </c>
      <c r="Y26" s="56">
        <f t="shared" si="8"/>
        <v>0</v>
      </c>
      <c r="Z26" s="56">
        <f t="shared" si="9"/>
        <v>144876.65</v>
      </c>
    </row>
    <row r="27" spans="1:26" ht="15.75">
      <c r="A27" s="52">
        <v>19</v>
      </c>
      <c r="B27" s="53" t="s">
        <v>328</v>
      </c>
      <c r="C27" s="54" t="s">
        <v>292</v>
      </c>
      <c r="D27" s="55" t="s">
        <v>329</v>
      </c>
      <c r="E27" s="53" t="s">
        <v>330</v>
      </c>
      <c r="F27" s="17">
        <v>199076.99000000002</v>
      </c>
      <c r="G27" s="17">
        <v>0</v>
      </c>
      <c r="H27" s="17">
        <f t="shared" si="0"/>
        <v>199076.99000000002</v>
      </c>
      <c r="I27" s="17">
        <v>112728.268</v>
      </c>
      <c r="J27" s="17">
        <v>0</v>
      </c>
      <c r="K27" s="17">
        <f t="shared" si="1"/>
        <v>112728.268</v>
      </c>
      <c r="L27" s="17">
        <v>150000</v>
      </c>
      <c r="M27" s="17">
        <v>0</v>
      </c>
      <c r="N27" s="17">
        <f t="shared" si="3"/>
        <v>150000</v>
      </c>
      <c r="O27" s="17">
        <v>121694.03</v>
      </c>
      <c r="P27" s="17">
        <v>0</v>
      </c>
      <c r="Q27" s="17">
        <f t="shared" si="4"/>
        <v>121694.03</v>
      </c>
      <c r="R27" s="17">
        <v>36508.21</v>
      </c>
      <c r="S27" s="17">
        <v>0</v>
      </c>
      <c r="T27" s="17">
        <f t="shared" si="5"/>
        <v>36508.21</v>
      </c>
      <c r="U27" s="17">
        <v>23467.782000000057</v>
      </c>
      <c r="V27" s="17">
        <v>0</v>
      </c>
      <c r="W27" s="17">
        <f t="shared" si="6"/>
        <v>23467.782000000057</v>
      </c>
      <c r="X27" s="56">
        <f t="shared" si="7"/>
        <v>643475.28</v>
      </c>
      <c r="Y27" s="56">
        <f t="shared" si="8"/>
        <v>0</v>
      </c>
      <c r="Z27" s="56">
        <f t="shared" si="9"/>
        <v>643475.28</v>
      </c>
    </row>
    <row r="28" spans="1:26" ht="30.75" customHeight="1">
      <c r="A28" s="52">
        <v>20</v>
      </c>
      <c r="B28" s="53" t="s">
        <v>331</v>
      </c>
      <c r="C28" s="54" t="s">
        <v>292</v>
      </c>
      <c r="D28" s="55" t="s">
        <v>332</v>
      </c>
      <c r="E28" s="53" t="s">
        <v>333</v>
      </c>
      <c r="F28" s="17">
        <v>61217.5</v>
      </c>
      <c r="G28" s="17">
        <v>0</v>
      </c>
      <c r="H28" s="17">
        <f t="shared" si="0"/>
        <v>61217.5</v>
      </c>
      <c r="I28" s="17">
        <v>39999.995999999999</v>
      </c>
      <c r="J28" s="17">
        <v>0</v>
      </c>
      <c r="K28" s="17">
        <f t="shared" si="1"/>
        <v>39999.995999999999</v>
      </c>
      <c r="L28" s="17">
        <v>67261.88</v>
      </c>
      <c r="M28" s="17">
        <v>0</v>
      </c>
      <c r="N28" s="17">
        <f t="shared" si="3"/>
        <v>67261.88</v>
      </c>
      <c r="O28" s="17">
        <v>49683</v>
      </c>
      <c r="P28" s="17">
        <v>0</v>
      </c>
      <c r="Q28" s="17">
        <f t="shared" si="4"/>
        <v>49683</v>
      </c>
      <c r="R28" s="17">
        <v>14904.9</v>
      </c>
      <c r="S28" s="17">
        <v>0</v>
      </c>
      <c r="T28" s="17">
        <f t="shared" si="5"/>
        <v>14904.9</v>
      </c>
      <c r="U28" s="17">
        <v>9581.0040000000099</v>
      </c>
      <c r="V28" s="17">
        <v>0</v>
      </c>
      <c r="W28" s="17">
        <f t="shared" si="6"/>
        <v>9581.0040000000099</v>
      </c>
      <c r="X28" s="56">
        <f t="shared" si="7"/>
        <v>242648.28</v>
      </c>
      <c r="Y28" s="56">
        <f t="shared" si="8"/>
        <v>0</v>
      </c>
      <c r="Z28" s="56">
        <f t="shared" si="9"/>
        <v>242648.28</v>
      </c>
    </row>
    <row r="29" spans="1:26" ht="15.75">
      <c r="A29" s="52">
        <v>21</v>
      </c>
      <c r="B29" s="53" t="s">
        <v>334</v>
      </c>
      <c r="C29" s="54" t="s">
        <v>292</v>
      </c>
      <c r="D29" s="55" t="s">
        <v>335</v>
      </c>
      <c r="E29" s="53" t="s">
        <v>243</v>
      </c>
      <c r="F29" s="17">
        <v>181889.29</v>
      </c>
      <c r="G29" s="17">
        <v>0</v>
      </c>
      <c r="H29" s="17">
        <f t="shared" si="0"/>
        <v>181889.29</v>
      </c>
      <c r="I29" s="17">
        <v>151320.182</v>
      </c>
      <c r="J29" s="17">
        <v>0</v>
      </c>
      <c r="K29" s="17">
        <f t="shared" si="1"/>
        <v>151320.182</v>
      </c>
      <c r="L29" s="17">
        <v>161848.56</v>
      </c>
      <c r="M29" s="17">
        <v>0</v>
      </c>
      <c r="N29" s="17">
        <f t="shared" si="3"/>
        <v>161848.56</v>
      </c>
      <c r="O29" s="17">
        <v>173457.83</v>
      </c>
      <c r="P29" s="17">
        <v>0</v>
      </c>
      <c r="Q29" s="17">
        <f t="shared" si="4"/>
        <v>173457.83</v>
      </c>
      <c r="R29" s="17">
        <v>52037.35</v>
      </c>
      <c r="S29" s="17">
        <v>0</v>
      </c>
      <c r="T29" s="17">
        <f t="shared" si="5"/>
        <v>52037.35</v>
      </c>
      <c r="U29" s="17">
        <v>33450.04799999993</v>
      </c>
      <c r="V29" s="17">
        <v>0</v>
      </c>
      <c r="W29" s="17">
        <f t="shared" si="6"/>
        <v>33450.04799999993</v>
      </c>
      <c r="X29" s="56">
        <f t="shared" si="7"/>
        <v>754003.25999999989</v>
      </c>
      <c r="Y29" s="56">
        <f t="shared" si="8"/>
        <v>0</v>
      </c>
      <c r="Z29" s="56">
        <f t="shared" si="9"/>
        <v>754003.25999999989</v>
      </c>
    </row>
    <row r="30" spans="1:26" ht="15.75">
      <c r="A30" s="52">
        <v>22</v>
      </c>
      <c r="B30" s="53" t="s">
        <v>336</v>
      </c>
      <c r="C30" s="54" t="s">
        <v>292</v>
      </c>
      <c r="D30" s="55" t="s">
        <v>337</v>
      </c>
      <c r="E30" s="53" t="s">
        <v>338</v>
      </c>
      <c r="F30" s="17">
        <v>172717.535</v>
      </c>
      <c r="G30" s="17">
        <v>0</v>
      </c>
      <c r="H30" s="17">
        <f t="shared" si="0"/>
        <v>172717.535</v>
      </c>
      <c r="I30" s="17">
        <v>93900.356</v>
      </c>
      <c r="J30" s="17">
        <v>0</v>
      </c>
      <c r="K30" s="17">
        <f t="shared" si="1"/>
        <v>93900.356</v>
      </c>
      <c r="L30" s="17">
        <v>183669.1</v>
      </c>
      <c r="M30" s="17">
        <v>0</v>
      </c>
      <c r="N30" s="17">
        <f t="shared" si="3"/>
        <v>183669.1</v>
      </c>
      <c r="O30" s="17">
        <v>128568.37</v>
      </c>
      <c r="P30" s="17">
        <v>0</v>
      </c>
      <c r="Q30" s="17">
        <f t="shared" si="4"/>
        <v>128568.37</v>
      </c>
      <c r="R30" s="17">
        <v>38570.51</v>
      </c>
      <c r="S30" s="17">
        <v>0</v>
      </c>
      <c r="T30" s="17">
        <f t="shared" si="5"/>
        <v>38570.51</v>
      </c>
      <c r="U30" s="17">
        <v>24793.443999999996</v>
      </c>
      <c r="V30" s="17">
        <v>0</v>
      </c>
      <c r="W30" s="17">
        <f t="shared" si="6"/>
        <v>24793.443999999996</v>
      </c>
      <c r="X30" s="56">
        <f t="shared" si="7"/>
        <v>642219.31500000006</v>
      </c>
      <c r="Y30" s="56">
        <f t="shared" si="8"/>
        <v>0</v>
      </c>
      <c r="Z30" s="56">
        <f t="shared" si="9"/>
        <v>642219.31500000006</v>
      </c>
    </row>
    <row r="31" spans="1:26" ht="19.5" customHeight="1">
      <c r="A31" s="52">
        <v>23</v>
      </c>
      <c r="B31" s="53" t="s">
        <v>339</v>
      </c>
      <c r="C31" s="54" t="s">
        <v>288</v>
      </c>
      <c r="D31" s="55" t="s">
        <v>340</v>
      </c>
      <c r="E31" s="53" t="s">
        <v>341</v>
      </c>
      <c r="F31" s="17">
        <v>0</v>
      </c>
      <c r="G31" s="17">
        <v>8405.43</v>
      </c>
      <c r="H31" s="17">
        <f t="shared" si="0"/>
        <v>8405.43</v>
      </c>
      <c r="I31" s="17">
        <v>0</v>
      </c>
      <c r="J31" s="17">
        <v>5162</v>
      </c>
      <c r="K31" s="17">
        <f t="shared" si="1"/>
        <v>5162</v>
      </c>
      <c r="L31" s="17">
        <v>0</v>
      </c>
      <c r="M31" s="17">
        <v>10097</v>
      </c>
      <c r="N31" s="17">
        <f t="shared" si="3"/>
        <v>10097</v>
      </c>
      <c r="O31" s="17">
        <v>0</v>
      </c>
      <c r="P31" s="17">
        <v>7068</v>
      </c>
      <c r="Q31" s="17">
        <f t="shared" si="4"/>
        <v>7068</v>
      </c>
      <c r="R31" s="17">
        <v>0</v>
      </c>
      <c r="S31" s="17">
        <v>2120</v>
      </c>
      <c r="T31" s="17">
        <f t="shared" si="5"/>
        <v>2120</v>
      </c>
      <c r="U31" s="17">
        <v>0</v>
      </c>
      <c r="V31" s="17">
        <v>1362.3300000000017</v>
      </c>
      <c r="W31" s="17">
        <f t="shared" si="6"/>
        <v>1362.3300000000017</v>
      </c>
      <c r="X31" s="56">
        <f t="shared" si="7"/>
        <v>0</v>
      </c>
      <c r="Y31" s="56">
        <f t="shared" si="8"/>
        <v>34214.76</v>
      </c>
      <c r="Z31" s="56">
        <f t="shared" si="9"/>
        <v>34214.76</v>
      </c>
    </row>
    <row r="32" spans="1:26" ht="15.75">
      <c r="A32" s="52">
        <v>24</v>
      </c>
      <c r="B32" s="53" t="s">
        <v>342</v>
      </c>
      <c r="C32" s="54" t="s">
        <v>288</v>
      </c>
      <c r="D32" s="55" t="s">
        <v>343</v>
      </c>
      <c r="E32" s="53" t="s">
        <v>344</v>
      </c>
      <c r="F32" s="17">
        <v>0</v>
      </c>
      <c r="G32" s="17">
        <v>11174.25</v>
      </c>
      <c r="H32" s="17">
        <f t="shared" si="0"/>
        <v>11174.25</v>
      </c>
      <c r="I32" s="17">
        <v>0</v>
      </c>
      <c r="J32" s="17">
        <v>6679</v>
      </c>
      <c r="K32" s="17">
        <f t="shared" si="1"/>
        <v>6679</v>
      </c>
      <c r="L32" s="17">
        <v>0</v>
      </c>
      <c r="M32" s="17">
        <v>2718</v>
      </c>
      <c r="N32" s="17">
        <f t="shared" si="3"/>
        <v>2718</v>
      </c>
      <c r="O32" s="17">
        <v>0</v>
      </c>
      <c r="P32" s="17">
        <v>4353</v>
      </c>
      <c r="Q32" s="17">
        <f t="shared" si="4"/>
        <v>4353</v>
      </c>
      <c r="R32" s="17">
        <v>0</v>
      </c>
      <c r="S32" s="17">
        <v>1306</v>
      </c>
      <c r="T32" s="17">
        <f t="shared" si="5"/>
        <v>1306</v>
      </c>
      <c r="U32" s="17">
        <v>0</v>
      </c>
      <c r="V32" s="17">
        <v>837.29999999999927</v>
      </c>
      <c r="W32" s="17">
        <f t="shared" si="6"/>
        <v>837.29999999999927</v>
      </c>
      <c r="X32" s="56">
        <f t="shared" si="7"/>
        <v>0</v>
      </c>
      <c r="Y32" s="56">
        <f t="shared" si="8"/>
        <v>27067.55</v>
      </c>
      <c r="Z32" s="56">
        <f t="shared" si="9"/>
        <v>27067.55</v>
      </c>
    </row>
    <row r="33" spans="1:26" ht="15.75">
      <c r="A33" s="52">
        <v>25</v>
      </c>
      <c r="B33" s="53" t="s">
        <v>345</v>
      </c>
      <c r="C33" s="54" t="s">
        <v>292</v>
      </c>
      <c r="D33" s="55" t="s">
        <v>346</v>
      </c>
      <c r="E33" s="53" t="s">
        <v>347</v>
      </c>
      <c r="F33" s="17">
        <v>77326.73000000001</v>
      </c>
      <c r="G33" s="17">
        <v>0</v>
      </c>
      <c r="H33" s="17">
        <f t="shared" si="0"/>
        <v>77326.73000000001</v>
      </c>
      <c r="I33" s="17">
        <v>30670.464</v>
      </c>
      <c r="J33" s="17">
        <v>0</v>
      </c>
      <c r="K33" s="17">
        <f t="shared" si="1"/>
        <v>30670.464</v>
      </c>
      <c r="L33" s="17">
        <v>4550.369999999999</v>
      </c>
      <c r="M33" s="17">
        <v>0</v>
      </c>
      <c r="N33" s="17">
        <f t="shared" si="3"/>
        <v>4550.369999999999</v>
      </c>
      <c r="O33" s="17">
        <v>55686</v>
      </c>
      <c r="P33" s="17">
        <v>0</v>
      </c>
      <c r="Q33" s="17">
        <f t="shared" si="4"/>
        <v>55686</v>
      </c>
      <c r="R33" s="17">
        <v>16705.8</v>
      </c>
      <c r="S33" s="17">
        <v>0</v>
      </c>
      <c r="T33" s="17">
        <f t="shared" si="5"/>
        <v>16705.8</v>
      </c>
      <c r="U33" s="17">
        <v>10738.626000000007</v>
      </c>
      <c r="V33" s="17">
        <v>0</v>
      </c>
      <c r="W33" s="17">
        <f t="shared" si="6"/>
        <v>10738.626000000007</v>
      </c>
      <c r="X33" s="56">
        <f t="shared" si="7"/>
        <v>195677.99000000002</v>
      </c>
      <c r="Y33" s="56">
        <f t="shared" si="8"/>
        <v>0</v>
      </c>
      <c r="Z33" s="56">
        <f t="shared" si="9"/>
        <v>195677.99000000002</v>
      </c>
    </row>
    <row r="34" spans="1:26" ht="33" customHeight="1">
      <c r="A34" s="52">
        <v>26</v>
      </c>
      <c r="B34" s="53" t="s">
        <v>348</v>
      </c>
      <c r="C34" s="54" t="s">
        <v>292</v>
      </c>
      <c r="D34" s="55" t="s">
        <v>349</v>
      </c>
      <c r="E34" s="53" t="s">
        <v>350</v>
      </c>
      <c r="F34" s="17">
        <v>267247.95</v>
      </c>
      <c r="G34" s="17">
        <v>0</v>
      </c>
      <c r="H34" s="17">
        <f t="shared" si="0"/>
        <v>267247.95</v>
      </c>
      <c r="I34" s="17">
        <v>160340.774</v>
      </c>
      <c r="J34" s="17">
        <v>0</v>
      </c>
      <c r="K34" s="17">
        <f t="shared" si="1"/>
        <v>160340.774</v>
      </c>
      <c r="L34" s="17">
        <v>165826.54999999999</v>
      </c>
      <c r="M34" s="17">
        <v>0</v>
      </c>
      <c r="N34" s="17">
        <f t="shared" si="3"/>
        <v>165826.54999999999</v>
      </c>
      <c r="O34" s="17">
        <v>151078.59</v>
      </c>
      <c r="P34" s="17">
        <v>0</v>
      </c>
      <c r="Q34" s="17">
        <f t="shared" si="4"/>
        <v>151078.59</v>
      </c>
      <c r="R34" s="17">
        <v>45323.58</v>
      </c>
      <c r="S34" s="17">
        <v>0</v>
      </c>
      <c r="T34" s="17">
        <f t="shared" si="5"/>
        <v>45323.58</v>
      </c>
      <c r="U34" s="17">
        <v>29134.376000000033</v>
      </c>
      <c r="V34" s="17">
        <v>0</v>
      </c>
      <c r="W34" s="17">
        <f t="shared" si="6"/>
        <v>29134.376000000033</v>
      </c>
      <c r="X34" s="56">
        <f t="shared" si="7"/>
        <v>818951.82</v>
      </c>
      <c r="Y34" s="56">
        <f t="shared" si="8"/>
        <v>0</v>
      </c>
      <c r="Z34" s="56">
        <f t="shared" si="9"/>
        <v>818951.82</v>
      </c>
    </row>
    <row r="35" spans="1:26" ht="30.75" customHeight="1">
      <c r="A35" s="52">
        <v>27</v>
      </c>
      <c r="B35" s="53" t="s">
        <v>351</v>
      </c>
      <c r="C35" s="54" t="s">
        <v>292</v>
      </c>
      <c r="D35" s="55" t="s">
        <v>352</v>
      </c>
      <c r="E35" s="53" t="s">
        <v>353</v>
      </c>
      <c r="F35" s="17">
        <v>56871.83</v>
      </c>
      <c r="G35" s="17">
        <v>0</v>
      </c>
      <c r="H35" s="17">
        <f t="shared" si="0"/>
        <v>56871.83</v>
      </c>
      <c r="I35" s="17">
        <v>40018.527999999998</v>
      </c>
      <c r="J35" s="17">
        <v>0</v>
      </c>
      <c r="K35" s="17">
        <f t="shared" si="1"/>
        <v>40018.527999999998</v>
      </c>
      <c r="L35" s="17">
        <v>48716.24</v>
      </c>
      <c r="M35" s="17">
        <v>0</v>
      </c>
      <c r="N35" s="17">
        <f t="shared" si="3"/>
        <v>48716.24</v>
      </c>
      <c r="O35" s="17">
        <v>41101.370000000003</v>
      </c>
      <c r="P35" s="17">
        <v>0</v>
      </c>
      <c r="Q35" s="17">
        <f t="shared" si="4"/>
        <v>41101.370000000003</v>
      </c>
      <c r="R35" s="17">
        <v>12330.41</v>
      </c>
      <c r="S35" s="17">
        <v>0</v>
      </c>
      <c r="T35" s="17">
        <f t="shared" si="5"/>
        <v>12330.41</v>
      </c>
      <c r="U35" s="17">
        <v>7926.0920000000078</v>
      </c>
      <c r="V35" s="17">
        <v>0</v>
      </c>
      <c r="W35" s="17">
        <f t="shared" si="6"/>
        <v>7926.0920000000078</v>
      </c>
      <c r="X35" s="56">
        <f t="shared" si="7"/>
        <v>206964.47</v>
      </c>
      <c r="Y35" s="56">
        <f t="shared" si="8"/>
        <v>0</v>
      </c>
      <c r="Z35" s="56">
        <f t="shared" si="9"/>
        <v>206964.47</v>
      </c>
    </row>
    <row r="36" spans="1:26" ht="15.75">
      <c r="A36" s="52">
        <v>28</v>
      </c>
      <c r="B36" s="53" t="s">
        <v>354</v>
      </c>
      <c r="C36" s="54" t="s">
        <v>288</v>
      </c>
      <c r="D36" s="55" t="s">
        <v>355</v>
      </c>
      <c r="E36" s="53" t="s">
        <v>356</v>
      </c>
      <c r="F36" s="17">
        <v>0</v>
      </c>
      <c r="G36" s="17">
        <v>6072.87</v>
      </c>
      <c r="H36" s="17">
        <f t="shared" si="0"/>
        <v>6072.87</v>
      </c>
      <c r="I36" s="17">
        <v>0</v>
      </c>
      <c r="J36" s="17">
        <v>7382</v>
      </c>
      <c r="K36" s="17">
        <f t="shared" si="1"/>
        <v>7382</v>
      </c>
      <c r="L36" s="17">
        <v>0</v>
      </c>
      <c r="M36" s="17">
        <v>5686</v>
      </c>
      <c r="N36" s="17">
        <f t="shared" si="3"/>
        <v>5686</v>
      </c>
      <c r="O36" s="17">
        <v>0</v>
      </c>
      <c r="P36" s="17">
        <v>6053</v>
      </c>
      <c r="Q36" s="17">
        <f t="shared" si="4"/>
        <v>6053</v>
      </c>
      <c r="R36" s="17">
        <v>0</v>
      </c>
      <c r="S36" s="17">
        <v>1816</v>
      </c>
      <c r="T36" s="17">
        <f t="shared" si="5"/>
        <v>1816</v>
      </c>
      <c r="U36" s="17">
        <v>0</v>
      </c>
      <c r="V36" s="17">
        <v>1169.1599999999999</v>
      </c>
      <c r="W36" s="17">
        <f t="shared" si="6"/>
        <v>1169.1599999999999</v>
      </c>
      <c r="X36" s="56">
        <f t="shared" si="7"/>
        <v>0</v>
      </c>
      <c r="Y36" s="56">
        <f t="shared" si="8"/>
        <v>28179.03</v>
      </c>
      <c r="Z36" s="56">
        <f t="shared" si="9"/>
        <v>28179.03</v>
      </c>
    </row>
    <row r="37" spans="1:26" ht="30.75">
      <c r="A37" s="52">
        <v>29</v>
      </c>
      <c r="B37" s="53" t="s">
        <v>357</v>
      </c>
      <c r="C37" s="54" t="s">
        <v>292</v>
      </c>
      <c r="D37" s="55" t="s">
        <v>358</v>
      </c>
      <c r="E37" s="53" t="s">
        <v>359</v>
      </c>
      <c r="F37" s="17">
        <v>252788.15</v>
      </c>
      <c r="G37" s="17">
        <v>0</v>
      </c>
      <c r="H37" s="17">
        <f t="shared" si="0"/>
        <v>252788.15</v>
      </c>
      <c r="I37" s="17">
        <v>204753.21599999999</v>
      </c>
      <c r="J37" s="17">
        <v>0</v>
      </c>
      <c r="K37" s="17">
        <f t="shared" si="1"/>
        <v>204753.21599999999</v>
      </c>
      <c r="L37" s="17">
        <v>252697.28999999998</v>
      </c>
      <c r="M37" s="17">
        <v>0</v>
      </c>
      <c r="N37" s="17">
        <f t="shared" si="3"/>
        <v>252697.28999999998</v>
      </c>
      <c r="O37" s="17">
        <v>211888.1</v>
      </c>
      <c r="P37" s="17">
        <v>0</v>
      </c>
      <c r="Q37" s="17">
        <f t="shared" si="4"/>
        <v>211888.1</v>
      </c>
      <c r="R37" s="17">
        <v>63566.43</v>
      </c>
      <c r="S37" s="17">
        <v>0</v>
      </c>
      <c r="T37" s="17">
        <f t="shared" si="5"/>
        <v>63566.43</v>
      </c>
      <c r="U37" s="17">
        <v>40861.043999999958</v>
      </c>
      <c r="V37" s="17">
        <v>0</v>
      </c>
      <c r="W37" s="17">
        <f t="shared" si="6"/>
        <v>40861.043999999958</v>
      </c>
      <c r="X37" s="56">
        <f t="shared" si="7"/>
        <v>1026554.23</v>
      </c>
      <c r="Y37" s="56">
        <f t="shared" si="8"/>
        <v>0</v>
      </c>
      <c r="Z37" s="56">
        <f t="shared" si="9"/>
        <v>1026554.23</v>
      </c>
    </row>
    <row r="38" spans="1:26" ht="30.75" customHeight="1">
      <c r="A38" s="52">
        <v>30</v>
      </c>
      <c r="B38" s="53" t="s">
        <v>360</v>
      </c>
      <c r="C38" s="54" t="s">
        <v>292</v>
      </c>
      <c r="D38" s="55" t="s">
        <v>361</v>
      </c>
      <c r="E38" s="53" t="s">
        <v>362</v>
      </c>
      <c r="F38" s="17">
        <v>155723.62000000002</v>
      </c>
      <c r="G38" s="17">
        <v>0</v>
      </c>
      <c r="H38" s="17">
        <f t="shared" si="0"/>
        <v>155723.62000000002</v>
      </c>
      <c r="I38" s="17">
        <v>126746.18399999999</v>
      </c>
      <c r="J38" s="17">
        <v>0</v>
      </c>
      <c r="K38" s="17">
        <f t="shared" si="1"/>
        <v>126746.18399999999</v>
      </c>
      <c r="L38" s="17">
        <v>174015.54</v>
      </c>
      <c r="M38" s="17">
        <v>0</v>
      </c>
      <c r="N38" s="17">
        <f t="shared" si="3"/>
        <v>174015.54</v>
      </c>
      <c r="O38" s="17">
        <v>139310.88</v>
      </c>
      <c r="P38" s="17">
        <v>0</v>
      </c>
      <c r="Q38" s="17">
        <f t="shared" si="4"/>
        <v>139310.88</v>
      </c>
      <c r="R38" s="17">
        <v>41793.26</v>
      </c>
      <c r="S38" s="17">
        <v>0</v>
      </c>
      <c r="T38" s="17">
        <f t="shared" si="5"/>
        <v>41793.26</v>
      </c>
      <c r="U38" s="17">
        <v>26865.05599999996</v>
      </c>
      <c r="V38" s="17">
        <v>0</v>
      </c>
      <c r="W38" s="17">
        <f t="shared" si="6"/>
        <v>26865.05599999996</v>
      </c>
      <c r="X38" s="56">
        <f t="shared" si="7"/>
        <v>664454.54</v>
      </c>
      <c r="Y38" s="56">
        <f t="shared" si="8"/>
        <v>0</v>
      </c>
      <c r="Z38" s="56">
        <f t="shared" si="9"/>
        <v>664454.54</v>
      </c>
    </row>
    <row r="39" spans="1:26" ht="15.75">
      <c r="A39" s="52">
        <v>31</v>
      </c>
      <c r="B39" s="53" t="s">
        <v>363</v>
      </c>
      <c r="C39" s="54" t="s">
        <v>276</v>
      </c>
      <c r="D39" s="55">
        <v>4192960</v>
      </c>
      <c r="E39" s="53" t="s">
        <v>364</v>
      </c>
      <c r="F39" s="17">
        <v>87004.98</v>
      </c>
      <c r="G39" s="17">
        <v>12435.02</v>
      </c>
      <c r="H39" s="17">
        <f t="shared" si="0"/>
        <v>99440</v>
      </c>
      <c r="I39" s="17">
        <v>50543.22</v>
      </c>
      <c r="J39" s="17">
        <v>34092</v>
      </c>
      <c r="K39" s="17">
        <f t="shared" si="1"/>
        <v>84635.22</v>
      </c>
      <c r="L39" s="17">
        <v>98862.54</v>
      </c>
      <c r="M39" s="17">
        <v>66684</v>
      </c>
      <c r="N39" s="17">
        <f t="shared" si="3"/>
        <v>165546.53999999998</v>
      </c>
      <c r="O39" s="17">
        <v>69203.78</v>
      </c>
      <c r="P39" s="17">
        <v>46679</v>
      </c>
      <c r="Q39" s="17">
        <f t="shared" si="4"/>
        <v>115882.78</v>
      </c>
      <c r="R39" s="17">
        <v>20761.13</v>
      </c>
      <c r="S39" s="17">
        <v>14004</v>
      </c>
      <c r="T39" s="17">
        <f t="shared" si="5"/>
        <v>34765.130000000005</v>
      </c>
      <c r="U39" s="17">
        <v>13345.430000000011</v>
      </c>
      <c r="V39" s="17">
        <v>9001.7799999999988</v>
      </c>
      <c r="W39" s="17">
        <f t="shared" si="6"/>
        <v>22347.21000000001</v>
      </c>
      <c r="X39" s="56">
        <f t="shared" si="7"/>
        <v>339721.08</v>
      </c>
      <c r="Y39" s="56">
        <f t="shared" si="8"/>
        <v>182895.80000000002</v>
      </c>
      <c r="Z39" s="56">
        <f t="shared" si="9"/>
        <v>522616.88000000006</v>
      </c>
    </row>
    <row r="40" spans="1:26" ht="15.75">
      <c r="A40" s="52">
        <v>32</v>
      </c>
      <c r="B40" s="53" t="s">
        <v>365</v>
      </c>
      <c r="C40" s="54" t="s">
        <v>292</v>
      </c>
      <c r="D40" s="55" t="s">
        <v>366</v>
      </c>
      <c r="E40" s="53" t="s">
        <v>367</v>
      </c>
      <c r="F40" s="17">
        <v>79256.009999999995</v>
      </c>
      <c r="G40" s="17">
        <v>0</v>
      </c>
      <c r="H40" s="17">
        <f t="shared" si="0"/>
        <v>79256.009999999995</v>
      </c>
      <c r="I40" s="17">
        <v>80502.171999999991</v>
      </c>
      <c r="J40" s="17">
        <v>0</v>
      </c>
      <c r="K40" s="17">
        <f t="shared" si="1"/>
        <v>80502.171999999991</v>
      </c>
      <c r="L40" s="17">
        <v>45134.25</v>
      </c>
      <c r="M40" s="17">
        <v>0</v>
      </c>
      <c r="N40" s="17">
        <f t="shared" si="3"/>
        <v>45134.25</v>
      </c>
      <c r="O40" s="17">
        <v>58193.98</v>
      </c>
      <c r="P40" s="17">
        <v>0</v>
      </c>
      <c r="Q40" s="17">
        <f t="shared" si="4"/>
        <v>58193.98</v>
      </c>
      <c r="R40" s="17">
        <v>17458.189999999999</v>
      </c>
      <c r="S40" s="17">
        <v>0</v>
      </c>
      <c r="T40" s="17">
        <f t="shared" si="5"/>
        <v>17458.189999999999</v>
      </c>
      <c r="U40" s="17">
        <v>11222.268000000022</v>
      </c>
      <c r="V40" s="17">
        <v>0</v>
      </c>
      <c r="W40" s="17">
        <f t="shared" si="6"/>
        <v>11222.268000000022</v>
      </c>
      <c r="X40" s="56">
        <f t="shared" si="7"/>
        <v>291766.87</v>
      </c>
      <c r="Y40" s="56">
        <f t="shared" si="8"/>
        <v>0</v>
      </c>
      <c r="Z40" s="56">
        <f t="shared" si="9"/>
        <v>291766.87</v>
      </c>
    </row>
    <row r="41" spans="1:26" ht="15.75">
      <c r="A41" s="52">
        <v>33</v>
      </c>
      <c r="B41" s="53" t="s">
        <v>368</v>
      </c>
      <c r="C41" s="54" t="s">
        <v>292</v>
      </c>
      <c r="D41" s="55" t="s">
        <v>369</v>
      </c>
      <c r="E41" s="53" t="s">
        <v>370</v>
      </c>
      <c r="F41" s="17">
        <v>66861.73</v>
      </c>
      <c r="G41" s="17">
        <v>0</v>
      </c>
      <c r="H41" s="17">
        <f t="shared" si="0"/>
        <v>66861.73</v>
      </c>
      <c r="I41" s="17">
        <v>42507.733999999997</v>
      </c>
      <c r="J41" s="17">
        <v>0</v>
      </c>
      <c r="K41" s="17">
        <f t="shared" si="1"/>
        <v>42507.733999999997</v>
      </c>
      <c r="L41" s="17">
        <v>44717.13</v>
      </c>
      <c r="M41" s="17">
        <v>0</v>
      </c>
      <c r="N41" s="17">
        <f t="shared" si="3"/>
        <v>44717.13</v>
      </c>
      <c r="O41" s="17">
        <v>40401.99</v>
      </c>
      <c r="P41" s="17">
        <v>0</v>
      </c>
      <c r="Q41" s="17">
        <f t="shared" si="4"/>
        <v>40401.99</v>
      </c>
      <c r="R41" s="17">
        <v>12120.6</v>
      </c>
      <c r="S41" s="17">
        <v>0</v>
      </c>
      <c r="T41" s="17">
        <f t="shared" si="5"/>
        <v>12120.6</v>
      </c>
      <c r="U41" s="17">
        <v>7791.2160000000204</v>
      </c>
      <c r="V41" s="17">
        <v>0</v>
      </c>
      <c r="W41" s="17">
        <f t="shared" si="6"/>
        <v>7791.2160000000204</v>
      </c>
      <c r="X41" s="56">
        <f t="shared" si="7"/>
        <v>214400.4</v>
      </c>
      <c r="Y41" s="56">
        <f t="shared" si="8"/>
        <v>0</v>
      </c>
      <c r="Z41" s="56">
        <f t="shared" si="9"/>
        <v>214400.4</v>
      </c>
    </row>
    <row r="42" spans="1:26" ht="30.75">
      <c r="A42" s="52">
        <v>34</v>
      </c>
      <c r="B42" s="53" t="s">
        <v>371</v>
      </c>
      <c r="C42" s="54" t="s">
        <v>292</v>
      </c>
      <c r="D42" s="55" t="s">
        <v>372</v>
      </c>
      <c r="E42" s="53" t="s">
        <v>373</v>
      </c>
      <c r="F42" s="17">
        <v>191858.44999999998</v>
      </c>
      <c r="G42" s="17">
        <v>0</v>
      </c>
      <c r="H42" s="17">
        <f t="shared" si="0"/>
        <v>191858.44999999998</v>
      </c>
      <c r="I42" s="17">
        <v>104944.554</v>
      </c>
      <c r="J42" s="17">
        <v>0</v>
      </c>
      <c r="K42" s="17">
        <f t="shared" si="1"/>
        <v>104944.554</v>
      </c>
      <c r="L42" s="17">
        <v>205271.55</v>
      </c>
      <c r="M42" s="17">
        <v>0</v>
      </c>
      <c r="N42" s="17">
        <f t="shared" si="3"/>
        <v>205271.55</v>
      </c>
      <c r="O42" s="17">
        <v>143690.09</v>
      </c>
      <c r="P42" s="17">
        <v>0</v>
      </c>
      <c r="Q42" s="17">
        <f t="shared" si="4"/>
        <v>143690.09</v>
      </c>
      <c r="R42" s="17">
        <v>43107.03</v>
      </c>
      <c r="S42" s="17">
        <v>0</v>
      </c>
      <c r="T42" s="17">
        <f t="shared" si="5"/>
        <v>43107.03</v>
      </c>
      <c r="U42" s="17">
        <v>27709.546000000031</v>
      </c>
      <c r="V42" s="17">
        <v>0</v>
      </c>
      <c r="W42" s="17">
        <f t="shared" si="6"/>
        <v>27709.546000000031</v>
      </c>
      <c r="X42" s="56">
        <f t="shared" si="7"/>
        <v>716581.22</v>
      </c>
      <c r="Y42" s="56">
        <f t="shared" si="8"/>
        <v>0</v>
      </c>
      <c r="Z42" s="56">
        <f t="shared" si="9"/>
        <v>716581.22</v>
      </c>
    </row>
    <row r="43" spans="1:26" ht="30.75">
      <c r="A43" s="52">
        <v>35</v>
      </c>
      <c r="B43" s="53" t="s">
        <v>374</v>
      </c>
      <c r="C43" s="54" t="s">
        <v>288</v>
      </c>
      <c r="D43" s="55" t="s">
        <v>375</v>
      </c>
      <c r="E43" s="53" t="s">
        <v>376</v>
      </c>
      <c r="F43" s="17">
        <v>0</v>
      </c>
      <c r="G43" s="17">
        <v>6914.46</v>
      </c>
      <c r="H43" s="17">
        <f t="shared" si="0"/>
        <v>6914.46</v>
      </c>
      <c r="I43" s="17">
        <v>0</v>
      </c>
      <c r="J43" s="17">
        <v>3160</v>
      </c>
      <c r="K43" s="17">
        <f t="shared" si="1"/>
        <v>3160</v>
      </c>
      <c r="L43" s="17">
        <v>0</v>
      </c>
      <c r="M43" s="17">
        <v>6181</v>
      </c>
      <c r="N43" s="17">
        <f t="shared" si="3"/>
        <v>6181</v>
      </c>
      <c r="O43" s="17">
        <v>0</v>
      </c>
      <c r="P43" s="17">
        <v>4327</v>
      </c>
      <c r="Q43" s="17">
        <f t="shared" si="4"/>
        <v>4327</v>
      </c>
      <c r="R43" s="17">
        <v>0</v>
      </c>
      <c r="S43" s="17">
        <v>1298</v>
      </c>
      <c r="T43" s="17">
        <f t="shared" si="5"/>
        <v>1298</v>
      </c>
      <c r="U43" s="17">
        <v>0</v>
      </c>
      <c r="V43" s="17">
        <v>834.19000000000051</v>
      </c>
      <c r="W43" s="17">
        <f t="shared" si="6"/>
        <v>834.19000000000051</v>
      </c>
      <c r="X43" s="56">
        <f t="shared" si="7"/>
        <v>0</v>
      </c>
      <c r="Y43" s="56">
        <f t="shared" si="8"/>
        <v>22714.65</v>
      </c>
      <c r="Z43" s="56">
        <f t="shared" si="9"/>
        <v>22714.65</v>
      </c>
    </row>
    <row r="44" spans="1:26" ht="15.75">
      <c r="A44" s="52">
        <v>36</v>
      </c>
      <c r="B44" s="53" t="s">
        <v>377</v>
      </c>
      <c r="C44" s="54" t="s">
        <v>292</v>
      </c>
      <c r="D44" s="55">
        <v>15852353</v>
      </c>
      <c r="E44" s="53" t="s">
        <v>378</v>
      </c>
      <c r="F44" s="17">
        <v>209455.15</v>
      </c>
      <c r="G44" s="17">
        <v>0</v>
      </c>
      <c r="H44" s="17">
        <f t="shared" si="0"/>
        <v>209455.15</v>
      </c>
      <c r="I44" s="17">
        <v>252511.43400000001</v>
      </c>
      <c r="J44" s="17">
        <v>0</v>
      </c>
      <c r="K44" s="17">
        <f t="shared" si="1"/>
        <v>252511.43400000001</v>
      </c>
      <c r="L44" s="17">
        <v>198312.36</v>
      </c>
      <c r="M44" s="17">
        <v>0</v>
      </c>
      <c r="N44" s="17">
        <f t="shared" si="3"/>
        <v>198312.36</v>
      </c>
      <c r="O44" s="17">
        <v>208818.65</v>
      </c>
      <c r="P44" s="17">
        <v>0</v>
      </c>
      <c r="Q44" s="17">
        <f t="shared" si="4"/>
        <v>208818.65</v>
      </c>
      <c r="R44" s="17">
        <v>62645.599999999999</v>
      </c>
      <c r="S44" s="17">
        <v>0</v>
      </c>
      <c r="T44" s="17">
        <f t="shared" si="5"/>
        <v>62645.599999999999</v>
      </c>
      <c r="U44" s="17">
        <v>40269.125999999938</v>
      </c>
      <c r="V44" s="17">
        <v>0</v>
      </c>
      <c r="W44" s="17">
        <f t="shared" si="6"/>
        <v>40269.125999999938</v>
      </c>
      <c r="X44" s="56">
        <f t="shared" si="7"/>
        <v>972012.32</v>
      </c>
      <c r="Y44" s="56">
        <f t="shared" si="8"/>
        <v>0</v>
      </c>
      <c r="Z44" s="56">
        <f t="shared" si="9"/>
        <v>972012.32</v>
      </c>
    </row>
    <row r="45" spans="1:26" ht="30.75">
      <c r="A45" s="52">
        <v>37</v>
      </c>
      <c r="B45" s="53" t="s">
        <v>379</v>
      </c>
      <c r="C45" s="54" t="s">
        <v>292</v>
      </c>
      <c r="D45" s="55" t="s">
        <v>380</v>
      </c>
      <c r="E45" s="53" t="s">
        <v>381</v>
      </c>
      <c r="F45" s="17">
        <v>69136.791333333327</v>
      </c>
      <c r="G45" s="17">
        <v>0</v>
      </c>
      <c r="H45" s="17">
        <f t="shared" si="0"/>
        <v>69136.791333333327</v>
      </c>
      <c r="I45" s="17">
        <v>50000</v>
      </c>
      <c r="J45" s="17">
        <v>0</v>
      </c>
      <c r="K45" s="17">
        <f t="shared" si="1"/>
        <v>50000</v>
      </c>
      <c r="L45" s="17">
        <v>79289.320000000007</v>
      </c>
      <c r="M45" s="17">
        <v>0</v>
      </c>
      <c r="N45" s="17">
        <f t="shared" si="3"/>
        <v>79289.320000000007</v>
      </c>
      <c r="O45" s="17">
        <v>59885.97</v>
      </c>
      <c r="P45" s="17">
        <v>0</v>
      </c>
      <c r="Q45" s="17">
        <f t="shared" si="4"/>
        <v>59885.97</v>
      </c>
      <c r="R45" s="17">
        <v>17965.79</v>
      </c>
      <c r="S45" s="17">
        <v>0</v>
      </c>
      <c r="T45" s="17">
        <f t="shared" si="5"/>
        <v>17965.79</v>
      </c>
      <c r="U45" s="17">
        <v>11548.57</v>
      </c>
      <c r="V45" s="17">
        <v>0</v>
      </c>
      <c r="W45" s="17">
        <f t="shared" si="6"/>
        <v>11548.57</v>
      </c>
      <c r="X45" s="56">
        <f t="shared" si="7"/>
        <v>287826.44133333332</v>
      </c>
      <c r="Y45" s="56">
        <f t="shared" si="8"/>
        <v>0</v>
      </c>
      <c r="Z45" s="56">
        <f t="shared" si="9"/>
        <v>287826.44133333332</v>
      </c>
    </row>
    <row r="46" spans="1:26" ht="30.75">
      <c r="A46" s="52">
        <v>38</v>
      </c>
      <c r="B46" s="53" t="s">
        <v>382</v>
      </c>
      <c r="C46" s="54" t="s">
        <v>276</v>
      </c>
      <c r="D46" s="55">
        <v>14482678</v>
      </c>
      <c r="E46" s="53" t="s">
        <v>383</v>
      </c>
      <c r="F46" s="17">
        <v>729114.15</v>
      </c>
      <c r="G46" s="17">
        <v>398132.55</v>
      </c>
      <c r="H46" s="17">
        <f t="shared" si="0"/>
        <v>1127246.7</v>
      </c>
      <c r="I46" s="17">
        <v>609999.99600000004</v>
      </c>
      <c r="J46" s="17">
        <v>450000</v>
      </c>
      <c r="K46" s="17">
        <f t="shared" si="1"/>
        <v>1059999.996</v>
      </c>
      <c r="L46" s="17">
        <v>499186.38000000006</v>
      </c>
      <c r="M46" s="17">
        <v>400663</v>
      </c>
      <c r="N46" s="17">
        <f t="shared" si="3"/>
        <v>899849.38000000012</v>
      </c>
      <c r="O46" s="17">
        <v>513767.93</v>
      </c>
      <c r="P46" s="17">
        <v>394022</v>
      </c>
      <c r="Q46" s="17">
        <f t="shared" si="4"/>
        <v>907789.92999999993</v>
      </c>
      <c r="R46" s="17">
        <v>154130.38</v>
      </c>
      <c r="S46" s="17">
        <v>118207</v>
      </c>
      <c r="T46" s="17">
        <f t="shared" si="5"/>
        <v>272337.38</v>
      </c>
      <c r="U46" s="17">
        <v>99076.293999999936</v>
      </c>
      <c r="V46" s="17">
        <v>75982.229999999981</v>
      </c>
      <c r="W46" s="17">
        <f t="shared" si="6"/>
        <v>175058.52399999992</v>
      </c>
      <c r="X46" s="56">
        <f t="shared" si="7"/>
        <v>2605275.13</v>
      </c>
      <c r="Y46" s="56">
        <f t="shared" si="8"/>
        <v>1837006.78</v>
      </c>
      <c r="Z46" s="56">
        <f t="shared" si="9"/>
        <v>4442281.91</v>
      </c>
    </row>
    <row r="47" spans="1:26" ht="39.75" customHeight="1">
      <c r="A47" s="52">
        <v>39</v>
      </c>
      <c r="B47" s="53" t="s">
        <v>384</v>
      </c>
      <c r="C47" s="54" t="s">
        <v>385</v>
      </c>
      <c r="D47" s="55">
        <v>4283929</v>
      </c>
      <c r="E47" s="53" t="s">
        <v>386</v>
      </c>
      <c r="F47" s="17">
        <v>12331.29</v>
      </c>
      <c r="G47" s="17">
        <v>0</v>
      </c>
      <c r="H47" s="17">
        <f t="shared" si="0"/>
        <v>12331.29</v>
      </c>
      <c r="I47" s="17">
        <v>26412.7</v>
      </c>
      <c r="J47" s="17">
        <v>4514</v>
      </c>
      <c r="K47" s="17">
        <f t="shared" si="1"/>
        <v>30926.7</v>
      </c>
      <c r="L47" s="17">
        <v>51663.24</v>
      </c>
      <c r="M47" s="17">
        <v>8829</v>
      </c>
      <c r="N47" s="17">
        <f t="shared" si="3"/>
        <v>60492.24</v>
      </c>
      <c r="O47" s="17">
        <v>36164.269999999997</v>
      </c>
      <c r="P47" s="17">
        <v>6180</v>
      </c>
      <c r="Q47" s="17">
        <f t="shared" si="4"/>
        <v>42344.27</v>
      </c>
      <c r="R47" s="17">
        <v>10849.28</v>
      </c>
      <c r="S47" s="17">
        <v>1854</v>
      </c>
      <c r="T47" s="17">
        <f t="shared" si="5"/>
        <v>12703.28</v>
      </c>
      <c r="U47" s="17">
        <v>6974.0100000000075</v>
      </c>
      <c r="V47" s="17">
        <v>1194.7000000000007</v>
      </c>
      <c r="W47" s="17">
        <f t="shared" si="6"/>
        <v>8168.7100000000082</v>
      </c>
      <c r="X47" s="56">
        <f t="shared" si="7"/>
        <v>144394.79</v>
      </c>
      <c r="Y47" s="56">
        <f t="shared" si="8"/>
        <v>22571.7</v>
      </c>
      <c r="Z47" s="56">
        <f t="shared" si="9"/>
        <v>166966.49000000002</v>
      </c>
    </row>
    <row r="48" spans="1:26" ht="39.75" customHeight="1">
      <c r="A48" s="52">
        <v>40</v>
      </c>
      <c r="B48" s="53" t="s">
        <v>387</v>
      </c>
      <c r="C48" s="54" t="s">
        <v>276</v>
      </c>
      <c r="D48" s="55" t="s">
        <v>388</v>
      </c>
      <c r="E48" s="53" t="s">
        <v>389</v>
      </c>
      <c r="F48" s="17">
        <v>117421.48000000001</v>
      </c>
      <c r="G48" s="17">
        <v>507348.91000000003</v>
      </c>
      <c r="H48" s="17">
        <f t="shared" si="0"/>
        <v>624770.39</v>
      </c>
      <c r="I48" s="17">
        <v>90791.83600000001</v>
      </c>
      <c r="J48" s="17">
        <v>544429</v>
      </c>
      <c r="K48" s="17">
        <f t="shared" si="1"/>
        <v>635220.83600000001</v>
      </c>
      <c r="L48" s="17">
        <v>88908.83</v>
      </c>
      <c r="M48" s="17">
        <v>473703</v>
      </c>
      <c r="N48" s="17">
        <f t="shared" si="3"/>
        <v>562611.82999999996</v>
      </c>
      <c r="O48" s="17">
        <v>83236.179999999993</v>
      </c>
      <c r="P48" s="17">
        <v>471592</v>
      </c>
      <c r="Q48" s="17">
        <f t="shared" si="4"/>
        <v>554828.17999999993</v>
      </c>
      <c r="R48" s="17">
        <v>24970.85</v>
      </c>
      <c r="S48" s="17">
        <v>141478</v>
      </c>
      <c r="T48" s="17">
        <f t="shared" si="5"/>
        <v>166448.85</v>
      </c>
      <c r="U48" s="17">
        <v>16051.483999999989</v>
      </c>
      <c r="V48" s="17">
        <v>90944.590000000084</v>
      </c>
      <c r="W48" s="17">
        <f t="shared" si="6"/>
        <v>106996.07400000008</v>
      </c>
      <c r="X48" s="56">
        <f t="shared" si="7"/>
        <v>421380.66</v>
      </c>
      <c r="Y48" s="56">
        <f t="shared" si="8"/>
        <v>2229495.5</v>
      </c>
      <c r="Z48" s="56">
        <f t="shared" si="9"/>
        <v>2650876.1599999997</v>
      </c>
    </row>
    <row r="49" spans="1:26" ht="30.75" customHeight="1">
      <c r="A49" s="52">
        <v>41</v>
      </c>
      <c r="B49" s="53" t="s">
        <v>390</v>
      </c>
      <c r="C49" s="54" t="s">
        <v>292</v>
      </c>
      <c r="D49" s="55" t="s">
        <v>391</v>
      </c>
      <c r="E49" s="53" t="s">
        <v>392</v>
      </c>
      <c r="F49" s="17">
        <v>94992.19</v>
      </c>
      <c r="G49" s="17">
        <v>0</v>
      </c>
      <c r="H49" s="17">
        <f t="shared" si="0"/>
        <v>94992.19</v>
      </c>
      <c r="I49" s="17">
        <v>74534.30799999999</v>
      </c>
      <c r="J49" s="17">
        <v>0</v>
      </c>
      <c r="K49" s="17">
        <f t="shared" si="1"/>
        <v>74534.30799999999</v>
      </c>
      <c r="L49" s="17">
        <v>71889.11</v>
      </c>
      <c r="M49" s="17">
        <v>0</v>
      </c>
      <c r="N49" s="17">
        <f t="shared" si="3"/>
        <v>71889.11</v>
      </c>
      <c r="O49" s="17">
        <v>67822.38</v>
      </c>
      <c r="P49" s="17">
        <v>0</v>
      </c>
      <c r="Q49" s="17">
        <f t="shared" si="4"/>
        <v>67822.38</v>
      </c>
      <c r="R49" s="17">
        <v>20346.71</v>
      </c>
      <c r="S49" s="17">
        <v>0</v>
      </c>
      <c r="T49" s="17">
        <f t="shared" si="5"/>
        <v>20346.71</v>
      </c>
      <c r="U49" s="17">
        <v>13079.031999999985</v>
      </c>
      <c r="V49" s="17">
        <v>0</v>
      </c>
      <c r="W49" s="17">
        <f t="shared" si="6"/>
        <v>13079.031999999985</v>
      </c>
      <c r="X49" s="56">
        <f t="shared" si="7"/>
        <v>342663.73000000004</v>
      </c>
      <c r="Y49" s="56">
        <f t="shared" si="8"/>
        <v>0</v>
      </c>
      <c r="Z49" s="56">
        <f t="shared" si="9"/>
        <v>342663.73000000004</v>
      </c>
    </row>
    <row r="50" spans="1:26" ht="15.75">
      <c r="A50" s="52">
        <v>42</v>
      </c>
      <c r="B50" s="53" t="s">
        <v>393</v>
      </c>
      <c r="C50" s="54" t="s">
        <v>292</v>
      </c>
      <c r="D50" s="55" t="s">
        <v>394</v>
      </c>
      <c r="E50" s="53" t="s">
        <v>395</v>
      </c>
      <c r="F50" s="17">
        <v>71144.38</v>
      </c>
      <c r="G50" s="17">
        <v>0</v>
      </c>
      <c r="H50" s="17">
        <f t="shared" si="0"/>
        <v>71144.38</v>
      </c>
      <c r="I50" s="17">
        <v>39763.754000000001</v>
      </c>
      <c r="J50" s="17">
        <v>0</v>
      </c>
      <c r="K50" s="17">
        <f t="shared" si="1"/>
        <v>39763.754000000001</v>
      </c>
      <c r="L50" s="17">
        <v>77777.899999999994</v>
      </c>
      <c r="M50" s="17">
        <v>0</v>
      </c>
      <c r="N50" s="17">
        <f t="shared" si="3"/>
        <v>77777.899999999994</v>
      </c>
      <c r="O50" s="17">
        <v>54444.53</v>
      </c>
      <c r="P50" s="17">
        <v>0</v>
      </c>
      <c r="Q50" s="17">
        <f t="shared" si="4"/>
        <v>54444.53</v>
      </c>
      <c r="R50" s="17">
        <v>16333.36</v>
      </c>
      <c r="S50" s="17">
        <v>0</v>
      </c>
      <c r="T50" s="17">
        <f t="shared" si="5"/>
        <v>16333.36</v>
      </c>
      <c r="U50" s="17">
        <v>10499.22600000001</v>
      </c>
      <c r="V50" s="17">
        <v>0</v>
      </c>
      <c r="W50" s="17">
        <f t="shared" si="6"/>
        <v>10499.22600000001</v>
      </c>
      <c r="X50" s="56">
        <f t="shared" si="7"/>
        <v>269963.15000000002</v>
      </c>
      <c r="Y50" s="56">
        <f t="shared" si="8"/>
        <v>0</v>
      </c>
      <c r="Z50" s="56">
        <f t="shared" si="9"/>
        <v>269963.15000000002</v>
      </c>
    </row>
    <row r="51" spans="1:26" ht="30.75" customHeight="1">
      <c r="A51" s="52">
        <v>43</v>
      </c>
      <c r="B51" s="53" t="s">
        <v>396</v>
      </c>
      <c r="C51" s="54" t="s">
        <v>292</v>
      </c>
      <c r="D51" s="55" t="s">
        <v>397</v>
      </c>
      <c r="E51" s="53" t="s">
        <v>398</v>
      </c>
      <c r="F51" s="17">
        <v>119793.51</v>
      </c>
      <c r="G51" s="17">
        <v>0</v>
      </c>
      <c r="H51" s="17">
        <f t="shared" si="0"/>
        <v>119793.51</v>
      </c>
      <c r="I51" s="17">
        <v>83909.606</v>
      </c>
      <c r="J51" s="17">
        <v>0</v>
      </c>
      <c r="K51" s="17">
        <f t="shared" si="1"/>
        <v>83909.606</v>
      </c>
      <c r="L51" s="17">
        <v>90227.19</v>
      </c>
      <c r="M51" s="17">
        <v>0</v>
      </c>
      <c r="N51" s="17">
        <f t="shared" si="3"/>
        <v>90227.19</v>
      </c>
      <c r="O51" s="17">
        <v>80659.03</v>
      </c>
      <c r="P51" s="17">
        <v>0</v>
      </c>
      <c r="Q51" s="17">
        <f t="shared" si="4"/>
        <v>80659.03</v>
      </c>
      <c r="R51" s="17">
        <v>24197.71</v>
      </c>
      <c r="S51" s="17">
        <v>0</v>
      </c>
      <c r="T51" s="17">
        <f t="shared" si="5"/>
        <v>24197.71</v>
      </c>
      <c r="U51" s="17">
        <v>15554.494000000028</v>
      </c>
      <c r="V51" s="17">
        <v>0</v>
      </c>
      <c r="W51" s="17">
        <f t="shared" si="6"/>
        <v>15554.494000000028</v>
      </c>
      <c r="X51" s="56">
        <f t="shared" si="7"/>
        <v>414341.54000000004</v>
      </c>
      <c r="Y51" s="56">
        <f t="shared" si="8"/>
        <v>0</v>
      </c>
      <c r="Z51" s="56">
        <f t="shared" si="9"/>
        <v>414341.54000000004</v>
      </c>
    </row>
    <row r="52" spans="1:26" ht="15.75">
      <c r="A52" s="52">
        <v>44</v>
      </c>
      <c r="B52" s="53" t="s">
        <v>399</v>
      </c>
      <c r="C52" s="54" t="s">
        <v>292</v>
      </c>
      <c r="D52" s="55" t="s">
        <v>400</v>
      </c>
      <c r="E52" s="53" t="s">
        <v>401</v>
      </c>
      <c r="F52" s="17">
        <v>59958.94</v>
      </c>
      <c r="G52" s="17">
        <v>0</v>
      </c>
      <c r="H52" s="17">
        <f t="shared" si="0"/>
        <v>59958.94</v>
      </c>
      <c r="I52" s="17">
        <v>38846.764000000003</v>
      </c>
      <c r="J52" s="17">
        <v>0</v>
      </c>
      <c r="K52" s="17">
        <f t="shared" si="1"/>
        <v>38846.764000000003</v>
      </c>
      <c r="L52" s="17">
        <v>75984.27</v>
      </c>
      <c r="M52" s="17">
        <v>0</v>
      </c>
      <c r="N52" s="17">
        <f t="shared" si="3"/>
        <v>75984.27</v>
      </c>
      <c r="O52" s="17">
        <v>53188.99</v>
      </c>
      <c r="P52" s="17">
        <v>0</v>
      </c>
      <c r="Q52" s="17">
        <f t="shared" si="4"/>
        <v>53188.99</v>
      </c>
      <c r="R52" s="17">
        <v>15956.7</v>
      </c>
      <c r="S52" s="17">
        <v>0</v>
      </c>
      <c r="T52" s="17">
        <f t="shared" si="5"/>
        <v>15956.7</v>
      </c>
      <c r="U52" s="17">
        <v>10257.096000000009</v>
      </c>
      <c r="V52" s="17">
        <v>0</v>
      </c>
      <c r="W52" s="17">
        <f t="shared" si="6"/>
        <v>10257.096000000009</v>
      </c>
      <c r="X52" s="56">
        <f t="shared" si="7"/>
        <v>254192.76</v>
      </c>
      <c r="Y52" s="56">
        <f t="shared" si="8"/>
        <v>0</v>
      </c>
      <c r="Z52" s="56">
        <f t="shared" si="9"/>
        <v>254192.76</v>
      </c>
    </row>
    <row r="53" spans="1:26" ht="32.25" customHeight="1">
      <c r="A53" s="52">
        <v>45</v>
      </c>
      <c r="B53" s="53" t="s">
        <v>402</v>
      </c>
      <c r="C53" s="54" t="s">
        <v>276</v>
      </c>
      <c r="D53" s="55" t="s">
        <v>403</v>
      </c>
      <c r="E53" s="53" t="s">
        <v>404</v>
      </c>
      <c r="F53" s="17">
        <v>73544.489999999991</v>
      </c>
      <c r="G53" s="17">
        <v>11153.36</v>
      </c>
      <c r="H53" s="17">
        <f t="shared" si="0"/>
        <v>84697.849999999991</v>
      </c>
      <c r="I53" s="17">
        <v>70820.543999999907</v>
      </c>
      <c r="J53" s="17">
        <v>5191</v>
      </c>
      <c r="K53" s="17">
        <f t="shared" si="1"/>
        <v>76011.543999999907</v>
      </c>
      <c r="L53" s="17">
        <v>79404.98</v>
      </c>
      <c r="M53" s="17">
        <v>10154</v>
      </c>
      <c r="N53" s="17">
        <f t="shared" si="3"/>
        <v>89558.98</v>
      </c>
      <c r="O53" s="17">
        <v>69583.490000000005</v>
      </c>
      <c r="P53" s="17">
        <v>7108</v>
      </c>
      <c r="Q53" s="17">
        <f t="shared" si="4"/>
        <v>76691.490000000005</v>
      </c>
      <c r="R53" s="17">
        <v>20875.05</v>
      </c>
      <c r="S53" s="17">
        <v>2132</v>
      </c>
      <c r="T53" s="17">
        <f t="shared" si="5"/>
        <v>23007.05</v>
      </c>
      <c r="U53" s="17">
        <v>13418.655999999977</v>
      </c>
      <c r="V53" s="17">
        <v>1372.4599999999991</v>
      </c>
      <c r="W53" s="17">
        <f t="shared" si="6"/>
        <v>14791.115999999976</v>
      </c>
      <c r="X53" s="56">
        <f t="shared" si="7"/>
        <v>327647.20999999985</v>
      </c>
      <c r="Y53" s="56">
        <f t="shared" si="8"/>
        <v>37110.82</v>
      </c>
      <c r="Z53" s="56">
        <f t="shared" si="9"/>
        <v>364758.02999999985</v>
      </c>
    </row>
    <row r="54" spans="1:26" ht="30.75" customHeight="1">
      <c r="A54" s="52">
        <v>46</v>
      </c>
      <c r="B54" s="53" t="s">
        <v>405</v>
      </c>
      <c r="C54" s="54" t="s">
        <v>292</v>
      </c>
      <c r="D54" s="55" t="s">
        <v>406</v>
      </c>
      <c r="E54" s="53" t="s">
        <v>29</v>
      </c>
      <c r="F54" s="17">
        <v>121748.08000000002</v>
      </c>
      <c r="G54" s="17">
        <v>0</v>
      </c>
      <c r="H54" s="17">
        <f t="shared" si="0"/>
        <v>121748.08000000002</v>
      </c>
      <c r="I54" s="17">
        <v>80000</v>
      </c>
      <c r="J54" s="17">
        <v>0</v>
      </c>
      <c r="K54" s="17">
        <f t="shared" si="1"/>
        <v>80000</v>
      </c>
      <c r="L54" s="17">
        <v>95513.600000000006</v>
      </c>
      <c r="M54" s="17">
        <v>0</v>
      </c>
      <c r="N54" s="17">
        <f t="shared" si="3"/>
        <v>95513.600000000006</v>
      </c>
      <c r="O54" s="17">
        <v>81296.759999999995</v>
      </c>
      <c r="P54" s="17">
        <v>0</v>
      </c>
      <c r="Q54" s="17">
        <f t="shared" si="4"/>
        <v>81296.759999999995</v>
      </c>
      <c r="R54" s="17">
        <v>24389.03</v>
      </c>
      <c r="S54" s="17">
        <v>0</v>
      </c>
      <c r="T54" s="17">
        <f t="shared" si="5"/>
        <v>24389.03</v>
      </c>
      <c r="U54" s="17">
        <v>15677.475999999995</v>
      </c>
      <c r="V54" s="17">
        <v>0</v>
      </c>
      <c r="W54" s="17">
        <f t="shared" si="6"/>
        <v>15677.475999999995</v>
      </c>
      <c r="X54" s="56">
        <f t="shared" si="7"/>
        <v>418624.94600000011</v>
      </c>
      <c r="Y54" s="56">
        <f t="shared" si="8"/>
        <v>0</v>
      </c>
      <c r="Z54" s="56">
        <f t="shared" si="9"/>
        <v>418624.94600000011</v>
      </c>
    </row>
    <row r="55" spans="1:26" ht="15.75">
      <c r="A55" s="52">
        <v>47</v>
      </c>
      <c r="B55" s="53" t="s">
        <v>407</v>
      </c>
      <c r="C55" s="54" t="s">
        <v>292</v>
      </c>
      <c r="D55" s="55" t="s">
        <v>408</v>
      </c>
      <c r="E55" s="53" t="s">
        <v>409</v>
      </c>
      <c r="F55" s="17">
        <v>100321.81</v>
      </c>
      <c r="G55" s="17">
        <v>0</v>
      </c>
      <c r="H55" s="17">
        <f t="shared" si="0"/>
        <v>100321.81</v>
      </c>
      <c r="I55" s="17">
        <v>65500</v>
      </c>
      <c r="J55" s="17">
        <v>0</v>
      </c>
      <c r="K55" s="17">
        <f t="shared" si="1"/>
        <v>65500</v>
      </c>
      <c r="L55" s="17">
        <v>91034.240000000005</v>
      </c>
      <c r="M55" s="17">
        <v>0</v>
      </c>
      <c r="N55" s="17">
        <f t="shared" si="3"/>
        <v>91034.240000000005</v>
      </c>
      <c r="O55" s="17">
        <v>72505.64</v>
      </c>
      <c r="P55" s="17">
        <v>0</v>
      </c>
      <c r="Q55" s="17">
        <f t="shared" si="4"/>
        <v>72505.64</v>
      </c>
      <c r="R55" s="17">
        <v>21751.69</v>
      </c>
      <c r="S55" s="17">
        <v>0</v>
      </c>
      <c r="T55" s="17">
        <f t="shared" si="5"/>
        <v>21751.69</v>
      </c>
      <c r="U55" s="17">
        <v>13982.179999999997</v>
      </c>
      <c r="V55" s="17">
        <v>0</v>
      </c>
      <c r="W55" s="17">
        <f t="shared" si="6"/>
        <v>13982.179999999997</v>
      </c>
      <c r="X55" s="56">
        <f t="shared" si="7"/>
        <v>365095.56</v>
      </c>
      <c r="Y55" s="56">
        <f t="shared" si="8"/>
        <v>0</v>
      </c>
      <c r="Z55" s="56">
        <f t="shared" si="9"/>
        <v>365095.56</v>
      </c>
    </row>
    <row r="56" spans="1:26" ht="30.75">
      <c r="A56" s="52">
        <v>48</v>
      </c>
      <c r="B56" s="53" t="s">
        <v>410</v>
      </c>
      <c r="C56" s="54" t="s">
        <v>292</v>
      </c>
      <c r="D56" s="55" t="s">
        <v>411</v>
      </c>
      <c r="E56" s="53" t="s">
        <v>412</v>
      </c>
      <c r="F56" s="17">
        <v>130036.79999999999</v>
      </c>
      <c r="G56" s="17">
        <v>0</v>
      </c>
      <c r="H56" s="17">
        <f t="shared" si="0"/>
        <v>130036.79999999999</v>
      </c>
      <c r="I56" s="17">
        <v>116419.16800000001</v>
      </c>
      <c r="J56" s="17">
        <v>0</v>
      </c>
      <c r="K56" s="17">
        <f t="shared" si="1"/>
        <v>116419.16800000001</v>
      </c>
      <c r="L56" s="17">
        <v>124255.89000000001</v>
      </c>
      <c r="M56" s="17">
        <v>0</v>
      </c>
      <c r="N56" s="17">
        <f t="shared" si="3"/>
        <v>124255.89000000001</v>
      </c>
      <c r="O56" s="17">
        <v>111479.12</v>
      </c>
      <c r="P56" s="17">
        <v>0</v>
      </c>
      <c r="Q56" s="17">
        <f t="shared" si="4"/>
        <v>111479.12</v>
      </c>
      <c r="R56" s="17">
        <v>33443.74</v>
      </c>
      <c r="S56" s="17">
        <v>0</v>
      </c>
      <c r="T56" s="17">
        <f t="shared" si="5"/>
        <v>33443.74</v>
      </c>
      <c r="U56" s="17">
        <v>21497.921999999955</v>
      </c>
      <c r="V56" s="17">
        <v>0</v>
      </c>
      <c r="W56" s="17">
        <f t="shared" si="6"/>
        <v>21497.921999999955</v>
      </c>
      <c r="X56" s="56">
        <f t="shared" si="7"/>
        <v>537132.6399999999</v>
      </c>
      <c r="Y56" s="56">
        <f t="shared" si="8"/>
        <v>0</v>
      </c>
      <c r="Z56" s="56">
        <f t="shared" si="9"/>
        <v>537132.6399999999</v>
      </c>
    </row>
    <row r="57" spans="1:26" ht="15.75">
      <c r="A57" s="52">
        <v>49</v>
      </c>
      <c r="B57" s="53" t="s">
        <v>413</v>
      </c>
      <c r="C57" s="54" t="s">
        <v>276</v>
      </c>
      <c r="D57" s="55" t="s">
        <v>414</v>
      </c>
      <c r="E57" s="53" t="s">
        <v>415</v>
      </c>
      <c r="F57" s="17">
        <v>138682.57999999999</v>
      </c>
      <c r="G57" s="17">
        <v>12230.98</v>
      </c>
      <c r="H57" s="17">
        <f t="shared" si="0"/>
        <v>150913.56</v>
      </c>
      <c r="I57" s="17">
        <v>77043.376000000004</v>
      </c>
      <c r="J57" s="17">
        <v>3500</v>
      </c>
      <c r="K57" s="17">
        <f t="shared" si="1"/>
        <v>80543.376000000004</v>
      </c>
      <c r="L57" s="17">
        <v>150696.84</v>
      </c>
      <c r="M57" s="17">
        <v>10624</v>
      </c>
      <c r="N57" s="17">
        <f t="shared" si="3"/>
        <v>161320.84</v>
      </c>
      <c r="O57" s="17">
        <v>105487.79</v>
      </c>
      <c r="P57" s="17">
        <v>6542</v>
      </c>
      <c r="Q57" s="17">
        <f t="shared" si="4"/>
        <v>112029.79</v>
      </c>
      <c r="R57" s="17">
        <v>31646.34</v>
      </c>
      <c r="S57" s="17">
        <v>1963</v>
      </c>
      <c r="T57" s="17">
        <f t="shared" si="5"/>
        <v>33609.339999999997</v>
      </c>
      <c r="U57" s="17">
        <v>20342.534000000025</v>
      </c>
      <c r="V57" s="17">
        <v>1260.3300000000017</v>
      </c>
      <c r="W57" s="17">
        <f t="shared" si="6"/>
        <v>21602.864000000027</v>
      </c>
      <c r="X57" s="56">
        <f t="shared" si="7"/>
        <v>523899.46</v>
      </c>
      <c r="Y57" s="56">
        <f t="shared" si="8"/>
        <v>36120.31</v>
      </c>
      <c r="Z57" s="56">
        <f t="shared" si="9"/>
        <v>560019.77</v>
      </c>
    </row>
    <row r="58" spans="1:26" ht="30.75" customHeight="1">
      <c r="A58" s="52">
        <v>50</v>
      </c>
      <c r="B58" s="53" t="s">
        <v>416</v>
      </c>
      <c r="C58" s="54" t="s">
        <v>276</v>
      </c>
      <c r="D58" s="55">
        <v>14105023</v>
      </c>
      <c r="E58" s="53" t="s">
        <v>417</v>
      </c>
      <c r="F58" s="17">
        <v>523212.68000000005</v>
      </c>
      <c r="G58" s="17">
        <v>280170.40666666668</v>
      </c>
      <c r="H58" s="17">
        <f t="shared" si="0"/>
        <v>803383.08666666667</v>
      </c>
      <c r="I58" s="17">
        <v>580241.89199999999</v>
      </c>
      <c r="J58" s="17">
        <v>383764</v>
      </c>
      <c r="K58" s="17">
        <f t="shared" si="1"/>
        <v>964005.89199999999</v>
      </c>
      <c r="L58" s="17">
        <v>218593.14</v>
      </c>
      <c r="M58" s="17">
        <v>129882</v>
      </c>
      <c r="N58" s="17">
        <f t="shared" si="3"/>
        <v>348475.14</v>
      </c>
      <c r="O58" s="17">
        <v>370015.2</v>
      </c>
      <c r="P58" s="17">
        <v>237917</v>
      </c>
      <c r="Q58" s="17">
        <f t="shared" si="4"/>
        <v>607932.19999999995</v>
      </c>
      <c r="R58" s="17">
        <v>111004.56</v>
      </c>
      <c r="S58" s="17">
        <v>71375</v>
      </c>
      <c r="T58" s="17">
        <f t="shared" si="5"/>
        <v>182379.56</v>
      </c>
      <c r="U58" s="17">
        <v>71354.667999999947</v>
      </c>
      <c r="V58" s="17">
        <v>45882.739999999991</v>
      </c>
      <c r="W58" s="17">
        <f t="shared" si="6"/>
        <v>117237.40799999994</v>
      </c>
      <c r="X58" s="56">
        <f t="shared" si="7"/>
        <v>1874422.1400000001</v>
      </c>
      <c r="Y58" s="56">
        <f t="shared" si="8"/>
        <v>1148991.1466666667</v>
      </c>
      <c r="Z58" s="56">
        <f t="shared" si="9"/>
        <v>3023413.2866666666</v>
      </c>
    </row>
    <row r="59" spans="1:26" ht="30.75" customHeight="1">
      <c r="A59" s="52">
        <v>51</v>
      </c>
      <c r="B59" s="53" t="s">
        <v>418</v>
      </c>
      <c r="C59" s="54" t="s">
        <v>292</v>
      </c>
      <c r="D59" s="55" t="s">
        <v>419</v>
      </c>
      <c r="E59" s="53" t="s">
        <v>420</v>
      </c>
      <c r="F59" s="17">
        <v>45676.160000000003</v>
      </c>
      <c r="G59" s="17">
        <v>0</v>
      </c>
      <c r="H59" s="17">
        <f t="shared" si="0"/>
        <v>45676.160000000003</v>
      </c>
      <c r="I59" s="17">
        <v>26016.54</v>
      </c>
      <c r="J59" s="17">
        <v>0</v>
      </c>
      <c r="K59" s="17">
        <f t="shared" si="1"/>
        <v>26016.54</v>
      </c>
      <c r="L59" s="17">
        <v>50888.35</v>
      </c>
      <c r="M59" s="17">
        <v>0</v>
      </c>
      <c r="N59" s="17">
        <f t="shared" si="3"/>
        <v>50888.35</v>
      </c>
      <c r="O59" s="17">
        <v>35621.85</v>
      </c>
      <c r="P59" s="17">
        <v>0</v>
      </c>
      <c r="Q59" s="17">
        <f t="shared" si="4"/>
        <v>35621.85</v>
      </c>
      <c r="R59" s="17">
        <v>10686.56</v>
      </c>
      <c r="S59" s="17">
        <v>0</v>
      </c>
      <c r="T59" s="17">
        <f t="shared" si="5"/>
        <v>10686.56</v>
      </c>
      <c r="U59" s="17">
        <v>6869.4000000000069</v>
      </c>
      <c r="V59" s="17">
        <v>0</v>
      </c>
      <c r="W59" s="17">
        <f t="shared" si="6"/>
        <v>6869.4000000000069</v>
      </c>
      <c r="X59" s="56">
        <f t="shared" si="7"/>
        <v>175758.86000000002</v>
      </c>
      <c r="Y59" s="56">
        <f t="shared" si="8"/>
        <v>0</v>
      </c>
      <c r="Z59" s="56">
        <f t="shared" si="9"/>
        <v>175758.86000000002</v>
      </c>
    </row>
    <row r="60" spans="1:26" ht="15.75">
      <c r="A60" s="52">
        <v>52</v>
      </c>
      <c r="B60" s="53" t="s">
        <v>421</v>
      </c>
      <c r="C60" s="54" t="s">
        <v>288</v>
      </c>
      <c r="D60" s="55" t="s">
        <v>422</v>
      </c>
      <c r="E60" s="53" t="s">
        <v>423</v>
      </c>
      <c r="F60" s="17">
        <v>0</v>
      </c>
      <c r="G60" s="17">
        <v>246305.5</v>
      </c>
      <c r="H60" s="17">
        <f t="shared" si="0"/>
        <v>246305.5</v>
      </c>
      <c r="I60" s="17">
        <v>0</v>
      </c>
      <c r="J60" s="17">
        <v>318053</v>
      </c>
      <c r="K60" s="17">
        <f t="shared" si="1"/>
        <v>318053</v>
      </c>
      <c r="L60" s="17">
        <v>0</v>
      </c>
      <c r="M60" s="17">
        <v>326512</v>
      </c>
      <c r="N60" s="17">
        <f t="shared" si="3"/>
        <v>326512</v>
      </c>
      <c r="O60" s="17">
        <v>0</v>
      </c>
      <c r="P60" s="17">
        <v>298558</v>
      </c>
      <c r="Q60" s="17">
        <f t="shared" si="4"/>
        <v>298558</v>
      </c>
      <c r="R60" s="17">
        <v>0</v>
      </c>
      <c r="S60" s="17">
        <v>89567</v>
      </c>
      <c r="T60" s="17">
        <f t="shared" si="5"/>
        <v>89567</v>
      </c>
      <c r="U60" s="17">
        <v>0</v>
      </c>
      <c r="V60" s="17">
        <v>57575.540000000037</v>
      </c>
      <c r="W60" s="17">
        <f t="shared" si="6"/>
        <v>57575.540000000037</v>
      </c>
      <c r="X60" s="56">
        <f t="shared" si="7"/>
        <v>0</v>
      </c>
      <c r="Y60" s="56">
        <f t="shared" si="8"/>
        <v>1336571.04</v>
      </c>
      <c r="Z60" s="56">
        <f t="shared" si="9"/>
        <v>1336571.04</v>
      </c>
    </row>
    <row r="61" spans="1:26" ht="30.75">
      <c r="A61" s="52">
        <v>53</v>
      </c>
      <c r="B61" s="53" t="s">
        <v>424</v>
      </c>
      <c r="C61" s="54" t="s">
        <v>276</v>
      </c>
      <c r="D61" s="55" t="s">
        <v>425</v>
      </c>
      <c r="E61" s="53" t="s">
        <v>51</v>
      </c>
      <c r="F61" s="17">
        <v>56673.31</v>
      </c>
      <c r="G61" s="17">
        <v>26793.510000000002</v>
      </c>
      <c r="H61" s="17">
        <f t="shared" si="0"/>
        <v>83466.820000000007</v>
      </c>
      <c r="I61" s="17">
        <v>44084.252</v>
      </c>
      <c r="J61" s="17">
        <v>24415</v>
      </c>
      <c r="K61" s="17">
        <f t="shared" si="1"/>
        <v>68499.252000000008</v>
      </c>
      <c r="L61" s="17">
        <v>56668.800000000003</v>
      </c>
      <c r="M61" s="17">
        <v>27064</v>
      </c>
      <c r="N61" s="17">
        <f t="shared" si="3"/>
        <v>83732.800000000003</v>
      </c>
      <c r="O61" s="17">
        <v>46668.160000000003</v>
      </c>
      <c r="P61" s="17">
        <v>23845</v>
      </c>
      <c r="Q61" s="17">
        <f t="shared" si="4"/>
        <v>70513.16</v>
      </c>
      <c r="R61" s="17">
        <v>14000.45</v>
      </c>
      <c r="S61" s="17">
        <v>7154</v>
      </c>
      <c r="T61" s="17">
        <f t="shared" si="5"/>
        <v>21154.45</v>
      </c>
      <c r="U61" s="17">
        <v>8999.5979999999945</v>
      </c>
      <c r="V61" s="17">
        <v>4595.5100000000093</v>
      </c>
      <c r="W61" s="17">
        <f t="shared" si="6"/>
        <v>13595.108000000004</v>
      </c>
      <c r="X61" s="56">
        <f t="shared" si="7"/>
        <v>227094.57000000004</v>
      </c>
      <c r="Y61" s="56">
        <f t="shared" si="8"/>
        <v>113867.02000000002</v>
      </c>
      <c r="Z61" s="56">
        <f t="shared" si="9"/>
        <v>340961.59</v>
      </c>
    </row>
    <row r="62" spans="1:26" ht="30.75">
      <c r="A62" s="52">
        <v>54</v>
      </c>
      <c r="B62" s="53" t="s">
        <v>426</v>
      </c>
      <c r="C62" s="54" t="s">
        <v>276</v>
      </c>
      <c r="D62" s="55" t="s">
        <v>427</v>
      </c>
      <c r="E62" s="53" t="s">
        <v>428</v>
      </c>
      <c r="F62" s="17">
        <v>96566.58</v>
      </c>
      <c r="G62" s="17">
        <v>17996.240000000002</v>
      </c>
      <c r="H62" s="17">
        <f t="shared" si="0"/>
        <v>114562.82</v>
      </c>
      <c r="I62" s="17">
        <v>51750.616000000002</v>
      </c>
      <c r="J62" s="17">
        <v>7844</v>
      </c>
      <c r="K62" s="17">
        <f t="shared" si="1"/>
        <v>59594.616000000002</v>
      </c>
      <c r="L62" s="17">
        <v>101224.2</v>
      </c>
      <c r="M62" s="17">
        <v>15343</v>
      </c>
      <c r="N62" s="17">
        <f t="shared" si="3"/>
        <v>116567.2</v>
      </c>
      <c r="O62" s="17">
        <v>70856.94</v>
      </c>
      <c r="P62" s="17">
        <v>10740</v>
      </c>
      <c r="Q62" s="17">
        <f t="shared" si="4"/>
        <v>81596.94</v>
      </c>
      <c r="R62" s="17">
        <v>21257.08</v>
      </c>
      <c r="S62" s="17">
        <v>3222</v>
      </c>
      <c r="T62" s="17">
        <f t="shared" si="5"/>
        <v>24479.08</v>
      </c>
      <c r="U62" s="17">
        <v>13664.244000000006</v>
      </c>
      <c r="V62" s="17">
        <v>2069.3399999999965</v>
      </c>
      <c r="W62" s="17">
        <f t="shared" si="6"/>
        <v>15733.584000000003</v>
      </c>
      <c r="X62" s="56">
        <f t="shared" si="7"/>
        <v>355319.66000000003</v>
      </c>
      <c r="Y62" s="56">
        <f t="shared" si="8"/>
        <v>57214.58</v>
      </c>
      <c r="Z62" s="56">
        <f t="shared" si="9"/>
        <v>412534.24</v>
      </c>
    </row>
    <row r="63" spans="1:26" ht="15.75">
      <c r="A63" s="52">
        <v>55</v>
      </c>
      <c r="B63" s="53" t="s">
        <v>429</v>
      </c>
      <c r="C63" s="54" t="s">
        <v>292</v>
      </c>
      <c r="D63" s="55">
        <v>13513261</v>
      </c>
      <c r="E63" s="53" t="s">
        <v>430</v>
      </c>
      <c r="F63" s="17">
        <v>73737.959999999992</v>
      </c>
      <c r="G63" s="17">
        <v>0</v>
      </c>
      <c r="H63" s="17">
        <f t="shared" si="0"/>
        <v>73737.959999999992</v>
      </c>
      <c r="I63" s="17">
        <v>49998.245999999999</v>
      </c>
      <c r="J63" s="17">
        <v>0</v>
      </c>
      <c r="K63" s="17">
        <f t="shared" si="1"/>
        <v>49998.245999999999</v>
      </c>
      <c r="L63" s="17">
        <v>97796.57</v>
      </c>
      <c r="M63" s="17">
        <v>0</v>
      </c>
      <c r="N63" s="17">
        <f t="shared" si="3"/>
        <v>97796.57</v>
      </c>
      <c r="O63" s="17">
        <v>68457.600000000006</v>
      </c>
      <c r="P63" s="17">
        <v>0</v>
      </c>
      <c r="Q63" s="17">
        <f t="shared" si="4"/>
        <v>68457.600000000006</v>
      </c>
      <c r="R63" s="17">
        <v>20537.28</v>
      </c>
      <c r="S63" s="17">
        <v>0</v>
      </c>
      <c r="T63" s="17">
        <f t="shared" si="5"/>
        <v>20537.28</v>
      </c>
      <c r="U63" s="17">
        <v>13201.533999999985</v>
      </c>
      <c r="V63" s="17">
        <v>0</v>
      </c>
      <c r="W63" s="17">
        <f t="shared" si="6"/>
        <v>13201.533999999985</v>
      </c>
      <c r="X63" s="56">
        <f t="shared" si="7"/>
        <v>323729.19000000006</v>
      </c>
      <c r="Y63" s="56">
        <f t="shared" si="8"/>
        <v>0</v>
      </c>
      <c r="Z63" s="56">
        <f t="shared" si="9"/>
        <v>323729.19000000006</v>
      </c>
    </row>
    <row r="64" spans="1:26" ht="15.75" customHeight="1">
      <c r="A64" s="52">
        <v>56</v>
      </c>
      <c r="B64" s="53" t="s">
        <v>431</v>
      </c>
      <c r="C64" s="54" t="s">
        <v>292</v>
      </c>
      <c r="D64" s="55" t="s">
        <v>432</v>
      </c>
      <c r="E64" s="53" t="s">
        <v>433</v>
      </c>
      <c r="F64" s="17">
        <v>133758.01</v>
      </c>
      <c r="G64" s="17">
        <v>0</v>
      </c>
      <c r="H64" s="17">
        <f t="shared" si="0"/>
        <v>133758.01</v>
      </c>
      <c r="I64" s="17">
        <v>139999.99799999999</v>
      </c>
      <c r="J64" s="17">
        <v>0</v>
      </c>
      <c r="K64" s="17">
        <f t="shared" si="1"/>
        <v>139999.99799999999</v>
      </c>
      <c r="L64" s="17">
        <v>105308.65</v>
      </c>
      <c r="M64" s="17">
        <v>0</v>
      </c>
      <c r="N64" s="17">
        <f t="shared" si="3"/>
        <v>105308.65</v>
      </c>
      <c r="O64" s="17">
        <v>113625.37</v>
      </c>
      <c r="P64" s="17">
        <v>0</v>
      </c>
      <c r="Q64" s="17">
        <f t="shared" si="4"/>
        <v>113625.37</v>
      </c>
      <c r="R64" s="17">
        <v>34087.61</v>
      </c>
      <c r="S64" s="17">
        <v>0</v>
      </c>
      <c r="T64" s="17">
        <f t="shared" si="5"/>
        <v>34087.61</v>
      </c>
      <c r="U64" s="17">
        <v>21911.811999999991</v>
      </c>
      <c r="V64" s="17">
        <v>0</v>
      </c>
      <c r="W64" s="17">
        <f t="shared" si="6"/>
        <v>21911.811999999991</v>
      </c>
      <c r="X64" s="56">
        <f t="shared" si="7"/>
        <v>548691.45000000007</v>
      </c>
      <c r="Y64" s="56">
        <f t="shared" si="8"/>
        <v>0</v>
      </c>
      <c r="Z64" s="56">
        <f t="shared" si="9"/>
        <v>548691.45000000007</v>
      </c>
    </row>
    <row r="65" spans="1:26" ht="30.75">
      <c r="A65" s="52">
        <v>57</v>
      </c>
      <c r="B65" s="53" t="s">
        <v>434</v>
      </c>
      <c r="C65" s="54" t="s">
        <v>292</v>
      </c>
      <c r="D65" s="55" t="s">
        <v>435</v>
      </c>
      <c r="E65" s="53" t="s">
        <v>436</v>
      </c>
      <c r="F65" s="17">
        <v>56865.3</v>
      </c>
      <c r="G65" s="17">
        <v>0</v>
      </c>
      <c r="H65" s="17">
        <f t="shared" si="0"/>
        <v>56865.3</v>
      </c>
      <c r="I65" s="17">
        <v>40182.952000000005</v>
      </c>
      <c r="J65" s="17">
        <v>0</v>
      </c>
      <c r="K65" s="17">
        <f t="shared" si="1"/>
        <v>40182.952000000005</v>
      </c>
      <c r="L65" s="17">
        <v>78597.850000000006</v>
      </c>
      <c r="M65" s="17">
        <v>0</v>
      </c>
      <c r="N65" s="17">
        <f t="shared" si="3"/>
        <v>78597.850000000006</v>
      </c>
      <c r="O65" s="17">
        <v>55018.5</v>
      </c>
      <c r="P65" s="17">
        <v>0</v>
      </c>
      <c r="Q65" s="17">
        <f t="shared" si="4"/>
        <v>55018.5</v>
      </c>
      <c r="R65" s="17">
        <v>16505.55</v>
      </c>
      <c r="S65" s="17">
        <v>0</v>
      </c>
      <c r="T65" s="17">
        <f t="shared" si="5"/>
        <v>16505.55</v>
      </c>
      <c r="U65" s="17">
        <v>10609.908000000014</v>
      </c>
      <c r="V65" s="17">
        <v>0</v>
      </c>
      <c r="W65" s="17">
        <f t="shared" si="6"/>
        <v>10609.908000000014</v>
      </c>
      <c r="X65" s="56">
        <f t="shared" si="7"/>
        <v>257780.06000000003</v>
      </c>
      <c r="Y65" s="56">
        <f t="shared" si="8"/>
        <v>0</v>
      </c>
      <c r="Z65" s="56">
        <f t="shared" si="9"/>
        <v>257780.06000000003</v>
      </c>
    </row>
    <row r="66" spans="1:26" ht="32.25" customHeight="1">
      <c r="A66" s="52">
        <v>58</v>
      </c>
      <c r="B66" s="53" t="s">
        <v>437</v>
      </c>
      <c r="C66" s="54" t="s">
        <v>292</v>
      </c>
      <c r="D66" s="55" t="s">
        <v>438</v>
      </c>
      <c r="E66" s="53" t="s">
        <v>439</v>
      </c>
      <c r="F66" s="17">
        <v>199399.37266666666</v>
      </c>
      <c r="G66" s="17">
        <v>0</v>
      </c>
      <c r="H66" s="17">
        <f t="shared" si="0"/>
        <v>199399.37266666666</v>
      </c>
      <c r="I66" s="17">
        <v>126522.496</v>
      </c>
      <c r="J66" s="17">
        <v>0</v>
      </c>
      <c r="K66" s="17">
        <f t="shared" si="1"/>
        <v>126522.496</v>
      </c>
      <c r="L66" s="17">
        <v>158798</v>
      </c>
      <c r="M66" s="17">
        <v>0</v>
      </c>
      <c r="N66" s="17">
        <f t="shared" si="3"/>
        <v>158798</v>
      </c>
      <c r="O66" s="17">
        <v>132158.6</v>
      </c>
      <c r="P66" s="17">
        <v>0</v>
      </c>
      <c r="Q66" s="17">
        <f t="shared" si="4"/>
        <v>132158.6</v>
      </c>
      <c r="R66" s="17">
        <v>39647.58</v>
      </c>
      <c r="S66" s="17">
        <v>0</v>
      </c>
      <c r="T66" s="17">
        <f t="shared" si="5"/>
        <v>39647.58</v>
      </c>
      <c r="U66" s="17">
        <v>25485.803999999989</v>
      </c>
      <c r="V66" s="17">
        <v>0</v>
      </c>
      <c r="W66" s="17">
        <f t="shared" si="6"/>
        <v>25485.803999999989</v>
      </c>
      <c r="X66" s="56">
        <f t="shared" si="7"/>
        <v>682011.85266666661</v>
      </c>
      <c r="Y66" s="56">
        <f t="shared" si="8"/>
        <v>0</v>
      </c>
      <c r="Z66" s="56">
        <f t="shared" si="9"/>
        <v>682011.85266666661</v>
      </c>
    </row>
    <row r="67" spans="1:26" ht="15.75">
      <c r="A67" s="52">
        <v>59</v>
      </c>
      <c r="B67" s="53" t="s">
        <v>440</v>
      </c>
      <c r="C67" s="54" t="s">
        <v>292</v>
      </c>
      <c r="D67" s="55" t="s">
        <v>441</v>
      </c>
      <c r="E67" s="53" t="s">
        <v>442</v>
      </c>
      <c r="F67" s="17">
        <v>78529.8</v>
      </c>
      <c r="G67" s="17">
        <v>0</v>
      </c>
      <c r="H67" s="17">
        <f t="shared" si="0"/>
        <v>78529.8</v>
      </c>
      <c r="I67" s="17">
        <v>45137.885999999999</v>
      </c>
      <c r="J67" s="17">
        <v>0</v>
      </c>
      <c r="K67" s="17">
        <f t="shared" si="1"/>
        <v>45137.885999999999</v>
      </c>
      <c r="L67" s="17">
        <v>88289.71</v>
      </c>
      <c r="M67" s="17">
        <v>0</v>
      </c>
      <c r="N67" s="17">
        <f t="shared" si="3"/>
        <v>88289.71</v>
      </c>
      <c r="O67" s="17">
        <v>61802.8</v>
      </c>
      <c r="P67" s="17">
        <v>0</v>
      </c>
      <c r="Q67" s="17">
        <f t="shared" si="4"/>
        <v>61802.8</v>
      </c>
      <c r="R67" s="17">
        <v>18540.84</v>
      </c>
      <c r="S67" s="17">
        <v>0</v>
      </c>
      <c r="T67" s="17">
        <f t="shared" si="5"/>
        <v>18540.84</v>
      </c>
      <c r="U67" s="17">
        <v>11918.193999999985</v>
      </c>
      <c r="V67" s="17">
        <v>0</v>
      </c>
      <c r="W67" s="17">
        <f t="shared" si="6"/>
        <v>11918.193999999985</v>
      </c>
      <c r="X67" s="56">
        <f t="shared" si="7"/>
        <v>304219.23</v>
      </c>
      <c r="Y67" s="56">
        <f t="shared" si="8"/>
        <v>0</v>
      </c>
      <c r="Z67" s="56">
        <f t="shared" si="9"/>
        <v>304219.23</v>
      </c>
    </row>
    <row r="68" spans="1:26" ht="15.75">
      <c r="A68" s="52">
        <v>60</v>
      </c>
      <c r="B68" s="53" t="s">
        <v>443</v>
      </c>
      <c r="C68" s="54" t="s">
        <v>292</v>
      </c>
      <c r="D68" s="55" t="s">
        <v>444</v>
      </c>
      <c r="E68" s="53" t="s">
        <v>445</v>
      </c>
      <c r="F68" s="17">
        <v>49245.55</v>
      </c>
      <c r="G68" s="17">
        <v>0</v>
      </c>
      <c r="H68" s="17">
        <f t="shared" si="0"/>
        <v>49245.55</v>
      </c>
      <c r="I68" s="17">
        <v>24726.59</v>
      </c>
      <c r="J68" s="17">
        <v>0</v>
      </c>
      <c r="K68" s="17">
        <f t="shared" si="1"/>
        <v>24726.59</v>
      </c>
      <c r="L68" s="17">
        <v>48365.21</v>
      </c>
      <c r="M68" s="17">
        <v>0</v>
      </c>
      <c r="N68" s="17">
        <f t="shared" si="3"/>
        <v>48365.21</v>
      </c>
      <c r="O68" s="17">
        <v>33855.65</v>
      </c>
      <c r="P68" s="17">
        <v>0</v>
      </c>
      <c r="Q68" s="17">
        <f t="shared" si="4"/>
        <v>33855.65</v>
      </c>
      <c r="R68" s="17">
        <v>10156.700000000001</v>
      </c>
      <c r="S68" s="17">
        <v>0</v>
      </c>
      <c r="T68" s="17">
        <f t="shared" si="5"/>
        <v>10156.700000000001</v>
      </c>
      <c r="U68" s="17">
        <v>6528.7999999999993</v>
      </c>
      <c r="V68" s="17">
        <v>0</v>
      </c>
      <c r="W68" s="17">
        <f t="shared" si="6"/>
        <v>6528.7999999999993</v>
      </c>
      <c r="X68" s="56">
        <f t="shared" si="7"/>
        <v>172878.5</v>
      </c>
      <c r="Y68" s="56">
        <f t="shared" si="8"/>
        <v>0</v>
      </c>
      <c r="Z68" s="56">
        <f t="shared" si="9"/>
        <v>172878.5</v>
      </c>
    </row>
    <row r="69" spans="1:26" ht="30.75">
      <c r="A69" s="52">
        <v>61</v>
      </c>
      <c r="B69" s="53" t="s">
        <v>446</v>
      </c>
      <c r="C69" s="54" t="s">
        <v>292</v>
      </c>
      <c r="D69" s="55" t="s">
        <v>447</v>
      </c>
      <c r="E69" s="53" t="s">
        <v>448</v>
      </c>
      <c r="F69" s="17">
        <v>205576.91</v>
      </c>
      <c r="G69" s="17">
        <v>0</v>
      </c>
      <c r="H69" s="17">
        <f t="shared" si="0"/>
        <v>205576.91</v>
      </c>
      <c r="I69" s="17">
        <v>186423.68400000001</v>
      </c>
      <c r="J69" s="17">
        <v>0</v>
      </c>
      <c r="K69" s="17">
        <f t="shared" si="1"/>
        <v>186423.68400000001</v>
      </c>
      <c r="L69" s="17">
        <v>246404.72999999998</v>
      </c>
      <c r="M69" s="17">
        <v>0</v>
      </c>
      <c r="N69" s="17">
        <f t="shared" si="3"/>
        <v>246404.72999999998</v>
      </c>
      <c r="O69" s="17">
        <v>200483.31</v>
      </c>
      <c r="P69" s="17">
        <v>0</v>
      </c>
      <c r="Q69" s="17">
        <f t="shared" si="4"/>
        <v>200483.31</v>
      </c>
      <c r="R69" s="17">
        <v>60144.99</v>
      </c>
      <c r="S69" s="17">
        <v>0</v>
      </c>
      <c r="T69" s="17">
        <f t="shared" si="5"/>
        <v>60144.99</v>
      </c>
      <c r="U69" s="17">
        <v>38661.70599999994</v>
      </c>
      <c r="V69" s="17">
        <v>0</v>
      </c>
      <c r="W69" s="17">
        <f t="shared" si="6"/>
        <v>38661.70599999994</v>
      </c>
      <c r="X69" s="56">
        <f t="shared" si="7"/>
        <v>937695.33</v>
      </c>
      <c r="Y69" s="56">
        <f t="shared" si="8"/>
        <v>0</v>
      </c>
      <c r="Z69" s="56">
        <f t="shared" si="9"/>
        <v>937695.33</v>
      </c>
    </row>
    <row r="70" spans="1:26" ht="15.75">
      <c r="A70" s="52">
        <v>62</v>
      </c>
      <c r="B70" s="53" t="s">
        <v>449</v>
      </c>
      <c r="C70" s="54" t="s">
        <v>292</v>
      </c>
      <c r="D70" s="55" t="s">
        <v>450</v>
      </c>
      <c r="E70" s="53" t="s">
        <v>451</v>
      </c>
      <c r="F70" s="17">
        <v>110393.54999999999</v>
      </c>
      <c r="G70" s="17">
        <v>0</v>
      </c>
      <c r="H70" s="17">
        <f t="shared" si="0"/>
        <v>110393.54999999999</v>
      </c>
      <c r="I70" s="17">
        <v>112930.35799999999</v>
      </c>
      <c r="J70" s="17">
        <v>0</v>
      </c>
      <c r="K70" s="17">
        <f t="shared" si="1"/>
        <v>112930.35799999999</v>
      </c>
      <c r="L70" s="17">
        <v>117431.78</v>
      </c>
      <c r="M70" s="17">
        <v>0</v>
      </c>
      <c r="N70" s="17">
        <f t="shared" si="3"/>
        <v>117431.78</v>
      </c>
      <c r="O70" s="17">
        <v>106702.25</v>
      </c>
      <c r="P70" s="17">
        <v>0</v>
      </c>
      <c r="Q70" s="17">
        <f t="shared" si="4"/>
        <v>106702.25</v>
      </c>
      <c r="R70" s="17">
        <v>32010.68</v>
      </c>
      <c r="S70" s="17">
        <v>0</v>
      </c>
      <c r="T70" s="17">
        <f t="shared" si="5"/>
        <v>32010.68</v>
      </c>
      <c r="U70" s="17">
        <v>20576.721999999972</v>
      </c>
      <c r="V70" s="17">
        <v>0</v>
      </c>
      <c r="W70" s="17">
        <f t="shared" si="6"/>
        <v>20576.721999999972</v>
      </c>
      <c r="X70" s="56">
        <f t="shared" si="7"/>
        <v>500045.33999999991</v>
      </c>
      <c r="Y70" s="56">
        <f t="shared" si="8"/>
        <v>0</v>
      </c>
      <c r="Z70" s="56">
        <f t="shared" si="9"/>
        <v>500045.33999999991</v>
      </c>
    </row>
    <row r="71" spans="1:26" ht="15.75">
      <c r="A71" s="52">
        <v>63</v>
      </c>
      <c r="B71" s="53" t="s">
        <v>452</v>
      </c>
      <c r="C71" s="54" t="s">
        <v>292</v>
      </c>
      <c r="D71" s="55" t="s">
        <v>453</v>
      </c>
      <c r="E71" s="53" t="s">
        <v>454</v>
      </c>
      <c r="F71" s="17">
        <v>136414.94999999998</v>
      </c>
      <c r="G71" s="17">
        <v>0</v>
      </c>
      <c r="H71" s="17">
        <f t="shared" si="0"/>
        <v>136414.94999999998</v>
      </c>
      <c r="I71" s="17">
        <v>119999.99800000001</v>
      </c>
      <c r="J71" s="17">
        <v>0</v>
      </c>
      <c r="K71" s="17">
        <f t="shared" si="1"/>
        <v>119999.99800000001</v>
      </c>
      <c r="L71" s="17">
        <v>90931.290000000008</v>
      </c>
      <c r="M71" s="17">
        <v>0</v>
      </c>
      <c r="N71" s="17">
        <f t="shared" si="3"/>
        <v>90931.290000000008</v>
      </c>
      <c r="O71" s="17">
        <v>97702</v>
      </c>
      <c r="P71" s="17">
        <v>0</v>
      </c>
      <c r="Q71" s="17">
        <f t="shared" si="4"/>
        <v>97702</v>
      </c>
      <c r="R71" s="17">
        <v>29310.6</v>
      </c>
      <c r="S71" s="17">
        <v>0</v>
      </c>
      <c r="T71" s="17">
        <f t="shared" si="5"/>
        <v>29310.6</v>
      </c>
      <c r="U71" s="17">
        <v>18841.101999999963</v>
      </c>
      <c r="V71" s="17">
        <v>0</v>
      </c>
      <c r="W71" s="17">
        <f t="shared" si="6"/>
        <v>18841.101999999963</v>
      </c>
      <c r="X71" s="56">
        <f t="shared" si="7"/>
        <v>493199.93999999994</v>
      </c>
      <c r="Y71" s="56">
        <f t="shared" si="8"/>
        <v>0</v>
      </c>
      <c r="Z71" s="56">
        <f t="shared" si="9"/>
        <v>493199.93999999994</v>
      </c>
    </row>
    <row r="72" spans="1:26" ht="15.75" customHeight="1">
      <c r="A72" s="52">
        <v>64</v>
      </c>
      <c r="B72" s="53" t="s">
        <v>455</v>
      </c>
      <c r="C72" s="54" t="s">
        <v>292</v>
      </c>
      <c r="D72" s="55" t="s">
        <v>456</v>
      </c>
      <c r="E72" s="53" t="s">
        <v>457</v>
      </c>
      <c r="F72" s="17">
        <v>43577.89</v>
      </c>
      <c r="G72" s="17">
        <v>0</v>
      </c>
      <c r="H72" s="17">
        <f t="shared" si="0"/>
        <v>43577.89</v>
      </c>
      <c r="I72" s="17">
        <v>21984.1</v>
      </c>
      <c r="J72" s="17">
        <v>0</v>
      </c>
      <c r="K72" s="17">
        <f t="shared" si="1"/>
        <v>21984.1</v>
      </c>
      <c r="L72" s="17">
        <v>43000.9</v>
      </c>
      <c r="M72" s="17">
        <v>0</v>
      </c>
      <c r="N72" s="17">
        <f t="shared" si="3"/>
        <v>43000.9</v>
      </c>
      <c r="O72" s="17">
        <v>30100.63</v>
      </c>
      <c r="P72" s="17">
        <v>0</v>
      </c>
      <c r="Q72" s="17">
        <f t="shared" si="4"/>
        <v>30100.63</v>
      </c>
      <c r="R72" s="17">
        <v>9030.19</v>
      </c>
      <c r="S72" s="17">
        <v>0</v>
      </c>
      <c r="T72" s="17">
        <f t="shared" si="5"/>
        <v>9030.19</v>
      </c>
      <c r="U72" s="17">
        <v>5804.6799999999912</v>
      </c>
      <c r="V72" s="17">
        <v>0</v>
      </c>
      <c r="W72" s="17">
        <f t="shared" si="6"/>
        <v>5804.6799999999912</v>
      </c>
      <c r="X72" s="56">
        <f t="shared" si="7"/>
        <v>153498.38999999998</v>
      </c>
      <c r="Y72" s="56">
        <f t="shared" si="8"/>
        <v>0</v>
      </c>
      <c r="Z72" s="56">
        <f t="shared" si="9"/>
        <v>153498.38999999998</v>
      </c>
    </row>
    <row r="73" spans="1:26" ht="15.75">
      <c r="A73" s="52">
        <v>65</v>
      </c>
      <c r="B73" s="58" t="s">
        <v>458</v>
      </c>
      <c r="C73" s="54" t="s">
        <v>288</v>
      </c>
      <c r="D73" s="55" t="s">
        <v>459</v>
      </c>
      <c r="E73" s="53" t="s">
        <v>460</v>
      </c>
      <c r="F73" s="17">
        <v>0</v>
      </c>
      <c r="G73" s="17">
        <v>53123.6</v>
      </c>
      <c r="H73" s="17">
        <f t="shared" ref="H73:H138" si="10">F73+G73</f>
        <v>53123.6</v>
      </c>
      <c r="I73" s="17">
        <v>0</v>
      </c>
      <c r="J73" s="17">
        <v>42137</v>
      </c>
      <c r="K73" s="17">
        <f t="shared" ref="K73:K136" si="11">I73+J73</f>
        <v>42137</v>
      </c>
      <c r="L73" s="17">
        <v>0</v>
      </c>
      <c r="M73" s="17">
        <v>82420</v>
      </c>
      <c r="N73" s="17">
        <f t="shared" si="3"/>
        <v>82420</v>
      </c>
      <c r="O73" s="17">
        <v>0</v>
      </c>
      <c r="P73" s="17">
        <v>57694</v>
      </c>
      <c r="Q73" s="17">
        <f t="shared" si="4"/>
        <v>57694</v>
      </c>
      <c r="R73" s="17">
        <v>0</v>
      </c>
      <c r="S73" s="17">
        <v>17308</v>
      </c>
      <c r="T73" s="17">
        <f t="shared" si="5"/>
        <v>17308</v>
      </c>
      <c r="U73" s="17">
        <v>0</v>
      </c>
      <c r="V73" s="17">
        <v>11127.849999999977</v>
      </c>
      <c r="W73" s="17">
        <f t="shared" si="6"/>
        <v>11127.849999999977</v>
      </c>
      <c r="X73" s="56">
        <f t="shared" si="7"/>
        <v>0</v>
      </c>
      <c r="Y73" s="56">
        <f t="shared" si="8"/>
        <v>263810.44999999995</v>
      </c>
      <c r="Z73" s="56">
        <f t="shared" si="9"/>
        <v>263810.44999999995</v>
      </c>
    </row>
    <row r="74" spans="1:26" ht="15.75" customHeight="1">
      <c r="A74" s="52">
        <v>66</v>
      </c>
      <c r="B74" s="58" t="s">
        <v>461</v>
      </c>
      <c r="C74" s="54" t="s">
        <v>288</v>
      </c>
      <c r="D74" s="55" t="s">
        <v>462</v>
      </c>
      <c r="E74" s="53" t="s">
        <v>463</v>
      </c>
      <c r="F74" s="17">
        <v>0</v>
      </c>
      <c r="G74" s="17">
        <v>40413.31</v>
      </c>
      <c r="H74" s="17">
        <f t="shared" si="10"/>
        <v>40413.31</v>
      </c>
      <c r="I74" s="17">
        <v>0</v>
      </c>
      <c r="J74" s="17">
        <v>29658</v>
      </c>
      <c r="K74" s="17">
        <f t="shared" si="11"/>
        <v>29658</v>
      </c>
      <c r="L74" s="17">
        <v>0</v>
      </c>
      <c r="M74" s="17">
        <v>28451</v>
      </c>
      <c r="N74" s="17">
        <f t="shared" ref="N74:N137" si="12">L74+M74</f>
        <v>28451</v>
      </c>
      <c r="O74" s="17">
        <v>0</v>
      </c>
      <c r="P74" s="17">
        <v>26916</v>
      </c>
      <c r="Q74" s="17">
        <f t="shared" ref="Q74:Q137" si="13">O74+P74</f>
        <v>26916</v>
      </c>
      <c r="R74" s="17">
        <v>0</v>
      </c>
      <c r="S74" s="17">
        <v>8075</v>
      </c>
      <c r="T74" s="17">
        <f t="shared" ref="T74:T137" si="14">R74+S74</f>
        <v>8075</v>
      </c>
      <c r="U74" s="17">
        <v>0</v>
      </c>
      <c r="V74" s="17">
        <v>5188.8300000000017</v>
      </c>
      <c r="W74" s="17">
        <f t="shared" ref="W74:W137" si="15">U74+V74</f>
        <v>5188.8300000000017</v>
      </c>
      <c r="X74" s="56">
        <f t="shared" ref="X74:X137" si="16">F74+I74+L74+O74+R74+U74</f>
        <v>0</v>
      </c>
      <c r="Y74" s="56">
        <f t="shared" ref="Y74:Y137" si="17">G74+J74+M74+P74+S74+V74</f>
        <v>138702.14000000001</v>
      </c>
      <c r="Z74" s="56">
        <f t="shared" ref="Z74:Z137" si="18">H74+K74+N74+Q74+T74+W74</f>
        <v>138702.14000000001</v>
      </c>
    </row>
    <row r="75" spans="1:26" ht="15.75">
      <c r="A75" s="52">
        <v>67</v>
      </c>
      <c r="B75" s="58" t="s">
        <v>464</v>
      </c>
      <c r="C75" s="54" t="s">
        <v>292</v>
      </c>
      <c r="D75" s="55" t="s">
        <v>465</v>
      </c>
      <c r="E75" s="53" t="s">
        <v>466</v>
      </c>
      <c r="F75" s="17">
        <v>220454.52000000002</v>
      </c>
      <c r="G75" s="17">
        <v>0</v>
      </c>
      <c r="H75" s="17">
        <f t="shared" si="10"/>
        <v>220454.52000000002</v>
      </c>
      <c r="I75" s="17">
        <v>183551.01</v>
      </c>
      <c r="J75" s="17">
        <v>0</v>
      </c>
      <c r="K75" s="17">
        <f t="shared" si="11"/>
        <v>183551.01</v>
      </c>
      <c r="L75" s="17">
        <v>211225.78</v>
      </c>
      <c r="M75" s="17">
        <v>0</v>
      </c>
      <c r="N75" s="17">
        <f t="shared" si="12"/>
        <v>211225.78</v>
      </c>
      <c r="O75" s="17">
        <v>182858.05</v>
      </c>
      <c r="P75" s="17">
        <v>0</v>
      </c>
      <c r="Q75" s="17">
        <f t="shared" si="13"/>
        <v>182858.05</v>
      </c>
      <c r="R75" s="17">
        <v>54857.42</v>
      </c>
      <c r="S75" s="17">
        <v>0</v>
      </c>
      <c r="T75" s="17">
        <f t="shared" si="14"/>
        <v>54857.42</v>
      </c>
      <c r="U75" s="17">
        <v>35262.790000000023</v>
      </c>
      <c r="V75" s="17">
        <v>0</v>
      </c>
      <c r="W75" s="17">
        <f t="shared" si="15"/>
        <v>35262.790000000023</v>
      </c>
      <c r="X75" s="56">
        <f t="shared" si="16"/>
        <v>888209.57000000018</v>
      </c>
      <c r="Y75" s="56">
        <f t="shared" si="17"/>
        <v>0</v>
      </c>
      <c r="Z75" s="56">
        <f t="shared" si="18"/>
        <v>888209.57000000018</v>
      </c>
    </row>
    <row r="76" spans="1:26" ht="15.75">
      <c r="A76" s="52">
        <v>68</v>
      </c>
      <c r="B76" s="58" t="s">
        <v>467</v>
      </c>
      <c r="C76" s="54" t="s">
        <v>276</v>
      </c>
      <c r="D76" s="55">
        <v>15413404</v>
      </c>
      <c r="E76" s="53" t="s">
        <v>160</v>
      </c>
      <c r="F76" s="17">
        <v>379980.67</v>
      </c>
      <c r="G76" s="17">
        <v>223754.23999999999</v>
      </c>
      <c r="H76" s="17">
        <f t="shared" si="10"/>
        <v>603734.90999999992</v>
      </c>
      <c r="I76" s="17">
        <v>245250.098</v>
      </c>
      <c r="J76" s="17">
        <v>212036</v>
      </c>
      <c r="K76" s="17">
        <f t="shared" si="11"/>
        <v>457286.098</v>
      </c>
      <c r="L76" s="17">
        <v>479709.19</v>
      </c>
      <c r="M76" s="17">
        <v>212035</v>
      </c>
      <c r="N76" s="17">
        <f t="shared" si="12"/>
        <v>691744.19</v>
      </c>
      <c r="O76" s="17">
        <v>335796.43</v>
      </c>
      <c r="P76" s="17">
        <v>196427</v>
      </c>
      <c r="Q76" s="17">
        <f t="shared" si="13"/>
        <v>532223.42999999993</v>
      </c>
      <c r="R76" s="17">
        <v>100738.93</v>
      </c>
      <c r="S76" s="17">
        <v>58928</v>
      </c>
      <c r="T76" s="17">
        <f t="shared" si="14"/>
        <v>159666.93</v>
      </c>
      <c r="U76" s="17">
        <v>64755.842000000004</v>
      </c>
      <c r="V76" s="17">
        <v>37881.030000000028</v>
      </c>
      <c r="W76" s="17">
        <f t="shared" si="15"/>
        <v>102636.87200000003</v>
      </c>
      <c r="X76" s="56">
        <f t="shared" si="16"/>
        <v>1606231.1599999997</v>
      </c>
      <c r="Y76" s="56">
        <f t="shared" si="17"/>
        <v>941061.27</v>
      </c>
      <c r="Z76" s="56">
        <f t="shared" si="18"/>
        <v>2547292.4299999997</v>
      </c>
    </row>
    <row r="77" spans="1:26" ht="30.75">
      <c r="A77" s="52">
        <v>69</v>
      </c>
      <c r="B77" s="58" t="s">
        <v>468</v>
      </c>
      <c r="C77" s="54" t="s">
        <v>292</v>
      </c>
      <c r="D77" s="55">
        <v>15413404</v>
      </c>
      <c r="E77" s="53" t="s">
        <v>469</v>
      </c>
      <c r="F77" s="17">
        <v>85934.859999999986</v>
      </c>
      <c r="G77" s="17">
        <v>0</v>
      </c>
      <c r="H77" s="17">
        <f t="shared" si="10"/>
        <v>85934.859999999986</v>
      </c>
      <c r="I77" s="17">
        <v>65214.428</v>
      </c>
      <c r="J77" s="17">
        <v>0</v>
      </c>
      <c r="K77" s="17">
        <f t="shared" si="11"/>
        <v>65214.428</v>
      </c>
      <c r="L77" s="17">
        <v>83219.42</v>
      </c>
      <c r="M77" s="17">
        <v>0</v>
      </c>
      <c r="N77" s="17">
        <f t="shared" si="12"/>
        <v>83219.42</v>
      </c>
      <c r="O77" s="17">
        <v>68753.59</v>
      </c>
      <c r="P77" s="17">
        <v>0</v>
      </c>
      <c r="Q77" s="17">
        <f t="shared" si="13"/>
        <v>68753.59</v>
      </c>
      <c r="R77" s="17">
        <v>20626.080000000002</v>
      </c>
      <c r="S77" s="17">
        <v>0</v>
      </c>
      <c r="T77" s="17">
        <f t="shared" si="14"/>
        <v>20626.080000000002</v>
      </c>
      <c r="U77" s="17">
        <v>13258.622000000003</v>
      </c>
      <c r="V77" s="17">
        <v>0</v>
      </c>
      <c r="W77" s="17">
        <f t="shared" si="15"/>
        <v>13258.622000000003</v>
      </c>
      <c r="X77" s="56">
        <f t="shared" si="16"/>
        <v>337007</v>
      </c>
      <c r="Y77" s="56">
        <f t="shared" si="17"/>
        <v>0</v>
      </c>
      <c r="Z77" s="56">
        <f t="shared" si="18"/>
        <v>337007</v>
      </c>
    </row>
    <row r="78" spans="1:26" ht="30.75">
      <c r="A78" s="52">
        <v>70</v>
      </c>
      <c r="B78" s="58" t="s">
        <v>470</v>
      </c>
      <c r="C78" s="54" t="s">
        <v>288</v>
      </c>
      <c r="D78" s="55" t="s">
        <v>471</v>
      </c>
      <c r="E78" s="53" t="s">
        <v>472</v>
      </c>
      <c r="F78" s="17">
        <v>0</v>
      </c>
      <c r="G78" s="17">
        <v>26897.809999999998</v>
      </c>
      <c r="H78" s="17">
        <f t="shared" si="10"/>
        <v>26897.809999999998</v>
      </c>
      <c r="I78" s="17">
        <v>0</v>
      </c>
      <c r="J78" s="17">
        <v>14000</v>
      </c>
      <c r="K78" s="17">
        <f t="shared" si="11"/>
        <v>14000</v>
      </c>
      <c r="L78" s="17">
        <v>0</v>
      </c>
      <c r="M78" s="17">
        <v>13523</v>
      </c>
      <c r="N78" s="17">
        <f t="shared" si="12"/>
        <v>13523</v>
      </c>
      <c r="O78" s="17">
        <v>0</v>
      </c>
      <c r="P78" s="17">
        <v>12748</v>
      </c>
      <c r="Q78" s="17">
        <f t="shared" si="13"/>
        <v>12748</v>
      </c>
      <c r="R78" s="17">
        <v>0</v>
      </c>
      <c r="S78" s="17">
        <v>3824</v>
      </c>
      <c r="T78" s="17">
        <f t="shared" si="14"/>
        <v>3824</v>
      </c>
      <c r="U78" s="17">
        <v>0</v>
      </c>
      <c r="V78" s="17">
        <v>2459.1399999999994</v>
      </c>
      <c r="W78" s="17">
        <f t="shared" si="15"/>
        <v>2459.1399999999994</v>
      </c>
      <c r="X78" s="56">
        <f t="shared" si="16"/>
        <v>0</v>
      </c>
      <c r="Y78" s="56">
        <f t="shared" si="17"/>
        <v>73451.95</v>
      </c>
      <c r="Z78" s="56">
        <f t="shared" si="18"/>
        <v>73451.95</v>
      </c>
    </row>
    <row r="79" spans="1:26" ht="30.75" customHeight="1">
      <c r="A79" s="52">
        <v>71</v>
      </c>
      <c r="B79" s="58" t="s">
        <v>473</v>
      </c>
      <c r="C79" s="54" t="s">
        <v>288</v>
      </c>
      <c r="D79" s="55" t="s">
        <v>474</v>
      </c>
      <c r="E79" s="53" t="s">
        <v>475</v>
      </c>
      <c r="F79" s="17">
        <v>0</v>
      </c>
      <c r="G79" s="17">
        <v>10784.24</v>
      </c>
      <c r="H79" s="17">
        <f t="shared" si="10"/>
        <v>10784.24</v>
      </c>
      <c r="I79" s="17">
        <v>0</v>
      </c>
      <c r="J79" s="17">
        <v>4571</v>
      </c>
      <c r="K79" s="17">
        <f t="shared" si="11"/>
        <v>4571</v>
      </c>
      <c r="L79" s="17">
        <v>0</v>
      </c>
      <c r="M79" s="17">
        <v>8941</v>
      </c>
      <c r="N79" s="17">
        <f t="shared" si="12"/>
        <v>8941</v>
      </c>
      <c r="O79" s="17">
        <v>0</v>
      </c>
      <c r="P79" s="17">
        <v>6259</v>
      </c>
      <c r="Q79" s="17">
        <f t="shared" si="13"/>
        <v>6259</v>
      </c>
      <c r="R79" s="17">
        <v>0</v>
      </c>
      <c r="S79" s="17">
        <v>1878</v>
      </c>
      <c r="T79" s="17">
        <f t="shared" si="14"/>
        <v>1878</v>
      </c>
      <c r="U79" s="17">
        <v>0</v>
      </c>
      <c r="V79" s="17">
        <v>1204.8499999999985</v>
      </c>
      <c r="W79" s="17">
        <f t="shared" si="15"/>
        <v>1204.8499999999985</v>
      </c>
      <c r="X79" s="56">
        <f t="shared" si="16"/>
        <v>0</v>
      </c>
      <c r="Y79" s="56">
        <f t="shared" si="17"/>
        <v>33638.089999999997</v>
      </c>
      <c r="Z79" s="56">
        <f t="shared" si="18"/>
        <v>33638.089999999997</v>
      </c>
    </row>
    <row r="80" spans="1:26" ht="30.75">
      <c r="A80" s="52">
        <v>72</v>
      </c>
      <c r="B80" s="58" t="s">
        <v>476</v>
      </c>
      <c r="C80" s="54" t="s">
        <v>288</v>
      </c>
      <c r="D80" s="55">
        <v>4183164</v>
      </c>
      <c r="E80" s="53" t="s">
        <v>477</v>
      </c>
      <c r="F80" s="17">
        <v>0</v>
      </c>
      <c r="G80" s="17">
        <v>59308.37</v>
      </c>
      <c r="H80" s="17">
        <f t="shared" si="10"/>
        <v>59308.37</v>
      </c>
      <c r="I80" s="17">
        <v>0</v>
      </c>
      <c r="J80" s="17">
        <v>24952</v>
      </c>
      <c r="K80" s="17">
        <f t="shared" si="11"/>
        <v>24952</v>
      </c>
      <c r="L80" s="17">
        <v>0</v>
      </c>
      <c r="M80" s="17">
        <v>48806</v>
      </c>
      <c r="N80" s="17">
        <f t="shared" si="12"/>
        <v>48806</v>
      </c>
      <c r="O80" s="17">
        <v>0</v>
      </c>
      <c r="P80" s="17">
        <v>34164</v>
      </c>
      <c r="Q80" s="17">
        <f t="shared" si="13"/>
        <v>34164</v>
      </c>
      <c r="R80" s="17">
        <v>0</v>
      </c>
      <c r="S80" s="17">
        <v>10249</v>
      </c>
      <c r="T80" s="17">
        <f t="shared" si="14"/>
        <v>10249</v>
      </c>
      <c r="U80" s="17">
        <v>0</v>
      </c>
      <c r="V80" s="17">
        <v>6588.8999999999942</v>
      </c>
      <c r="W80" s="17">
        <f t="shared" si="15"/>
        <v>6588.8999999999942</v>
      </c>
      <c r="X80" s="56">
        <f t="shared" si="16"/>
        <v>0</v>
      </c>
      <c r="Y80" s="56">
        <f t="shared" si="17"/>
        <v>184068.27</v>
      </c>
      <c r="Z80" s="56">
        <f t="shared" si="18"/>
        <v>184068.27</v>
      </c>
    </row>
    <row r="81" spans="1:26" ht="45.75">
      <c r="A81" s="52">
        <v>73</v>
      </c>
      <c r="B81" s="58" t="s">
        <v>478</v>
      </c>
      <c r="C81" s="54" t="s">
        <v>288</v>
      </c>
      <c r="D81" s="55" t="s">
        <v>479</v>
      </c>
      <c r="E81" s="53" t="s">
        <v>480</v>
      </c>
      <c r="F81" s="17">
        <v>0</v>
      </c>
      <c r="G81" s="17">
        <v>15302.19</v>
      </c>
      <c r="H81" s="17">
        <f t="shared" si="10"/>
        <v>15302.19</v>
      </c>
      <c r="I81" s="17">
        <v>0</v>
      </c>
      <c r="J81" s="17">
        <v>8013</v>
      </c>
      <c r="K81" s="17">
        <f t="shared" si="11"/>
        <v>8013</v>
      </c>
      <c r="L81" s="17">
        <v>0</v>
      </c>
      <c r="M81" s="17">
        <v>15673</v>
      </c>
      <c r="N81" s="17">
        <f t="shared" si="12"/>
        <v>15673</v>
      </c>
      <c r="O81" s="17">
        <v>0</v>
      </c>
      <c r="P81" s="17">
        <v>10971</v>
      </c>
      <c r="Q81" s="17">
        <f t="shared" si="13"/>
        <v>10971</v>
      </c>
      <c r="R81" s="17">
        <v>0</v>
      </c>
      <c r="S81" s="17">
        <v>3291</v>
      </c>
      <c r="T81" s="17">
        <f t="shared" si="14"/>
        <v>3291</v>
      </c>
      <c r="U81" s="17">
        <v>0</v>
      </c>
      <c r="V81" s="17">
        <v>2116.7799999999988</v>
      </c>
      <c r="W81" s="17">
        <f t="shared" si="15"/>
        <v>2116.7799999999988</v>
      </c>
      <c r="X81" s="56">
        <f t="shared" si="16"/>
        <v>0</v>
      </c>
      <c r="Y81" s="56">
        <f t="shared" si="17"/>
        <v>55366.97</v>
      </c>
      <c r="Z81" s="56">
        <f t="shared" si="18"/>
        <v>55366.97</v>
      </c>
    </row>
    <row r="82" spans="1:26" ht="45.75" customHeight="1">
      <c r="A82" s="52">
        <v>74</v>
      </c>
      <c r="B82" s="53" t="s">
        <v>481</v>
      </c>
      <c r="C82" s="54" t="s">
        <v>292</v>
      </c>
      <c r="D82" s="55" t="s">
        <v>482</v>
      </c>
      <c r="E82" s="53" t="s">
        <v>25</v>
      </c>
      <c r="F82" s="17">
        <v>55066.770000000004</v>
      </c>
      <c r="G82" s="17">
        <v>0</v>
      </c>
      <c r="H82" s="17">
        <f t="shared" si="10"/>
        <v>55066.770000000004</v>
      </c>
      <c r="I82" s="17">
        <v>32745.360000000001</v>
      </c>
      <c r="J82" s="17">
        <v>0</v>
      </c>
      <c r="K82" s="17">
        <f t="shared" si="11"/>
        <v>32745.360000000001</v>
      </c>
      <c r="L82" s="17">
        <v>49269.919999999998</v>
      </c>
      <c r="M82" s="17">
        <v>0</v>
      </c>
      <c r="N82" s="17">
        <f t="shared" si="12"/>
        <v>49269.919999999998</v>
      </c>
      <c r="O82" s="17">
        <v>37988.94</v>
      </c>
      <c r="P82" s="17">
        <v>0</v>
      </c>
      <c r="Q82" s="17">
        <f t="shared" si="13"/>
        <v>37988.94</v>
      </c>
      <c r="R82" s="17">
        <v>11396.68</v>
      </c>
      <c r="S82" s="17">
        <v>0</v>
      </c>
      <c r="T82" s="17">
        <f t="shared" si="14"/>
        <v>11396.68</v>
      </c>
      <c r="U82" s="17">
        <v>7325.8999999999869</v>
      </c>
      <c r="V82" s="17">
        <v>0</v>
      </c>
      <c r="W82" s="17">
        <f t="shared" si="15"/>
        <v>7325.8999999999869</v>
      </c>
      <c r="X82" s="56">
        <f t="shared" si="16"/>
        <v>193793.56999999998</v>
      </c>
      <c r="Y82" s="56">
        <f t="shared" si="17"/>
        <v>0</v>
      </c>
      <c r="Z82" s="56">
        <f t="shared" si="18"/>
        <v>193793.56999999998</v>
      </c>
    </row>
    <row r="83" spans="1:26" ht="30.75" customHeight="1">
      <c r="A83" s="52">
        <v>75</v>
      </c>
      <c r="B83" s="58" t="s">
        <v>483</v>
      </c>
      <c r="C83" s="54" t="s">
        <v>288</v>
      </c>
      <c r="D83" s="55" t="s">
        <v>484</v>
      </c>
      <c r="E83" s="53" t="s">
        <v>485</v>
      </c>
      <c r="F83" s="17">
        <v>0</v>
      </c>
      <c r="G83" s="17">
        <v>55281.57</v>
      </c>
      <c r="H83" s="17">
        <f t="shared" si="10"/>
        <v>55281.57</v>
      </c>
      <c r="I83" s="17">
        <v>0</v>
      </c>
      <c r="J83" s="17">
        <v>60000</v>
      </c>
      <c r="K83" s="17">
        <f t="shared" si="11"/>
        <v>60000</v>
      </c>
      <c r="L83" s="17">
        <v>0</v>
      </c>
      <c r="M83" s="17">
        <v>35293</v>
      </c>
      <c r="N83" s="17">
        <f t="shared" si="12"/>
        <v>35293</v>
      </c>
      <c r="O83" s="17">
        <v>0</v>
      </c>
      <c r="P83" s="17">
        <v>44139</v>
      </c>
      <c r="Q83" s="17">
        <f t="shared" si="13"/>
        <v>44139</v>
      </c>
      <c r="R83" s="17">
        <v>0</v>
      </c>
      <c r="S83" s="17">
        <v>13242</v>
      </c>
      <c r="T83" s="17">
        <f t="shared" si="14"/>
        <v>13242</v>
      </c>
      <c r="U83" s="17">
        <v>0</v>
      </c>
      <c r="V83" s="17">
        <v>8508.5100000000093</v>
      </c>
      <c r="W83" s="17">
        <f t="shared" si="15"/>
        <v>8508.5100000000093</v>
      </c>
      <c r="X83" s="56">
        <f t="shared" si="16"/>
        <v>0</v>
      </c>
      <c r="Y83" s="56">
        <f t="shared" si="17"/>
        <v>216464.08000000002</v>
      </c>
      <c r="Z83" s="56">
        <f t="shared" si="18"/>
        <v>216464.08000000002</v>
      </c>
    </row>
    <row r="84" spans="1:26" ht="30.75">
      <c r="A84" s="52">
        <v>76</v>
      </c>
      <c r="B84" s="58" t="s">
        <v>486</v>
      </c>
      <c r="C84" s="54" t="s">
        <v>292</v>
      </c>
      <c r="D84" s="55" t="s">
        <v>487</v>
      </c>
      <c r="E84" s="53" t="s">
        <v>488</v>
      </c>
      <c r="F84" s="17">
        <v>63524.791000000005</v>
      </c>
      <c r="G84" s="17">
        <v>0</v>
      </c>
      <c r="H84" s="17">
        <f t="shared" si="10"/>
        <v>63524.791000000005</v>
      </c>
      <c r="I84" s="17">
        <v>54999.995999999999</v>
      </c>
      <c r="J84" s="17">
        <v>0</v>
      </c>
      <c r="K84" s="17">
        <f t="shared" si="11"/>
        <v>54999.995999999999</v>
      </c>
      <c r="L84" s="17">
        <v>57578.42</v>
      </c>
      <c r="M84" s="17">
        <v>0</v>
      </c>
      <c r="N84" s="17">
        <f t="shared" si="12"/>
        <v>57578.42</v>
      </c>
      <c r="O84" s="17">
        <v>52145.59</v>
      </c>
      <c r="P84" s="17">
        <v>0</v>
      </c>
      <c r="Q84" s="17">
        <f t="shared" si="13"/>
        <v>52145.59</v>
      </c>
      <c r="R84" s="17">
        <v>15643.68</v>
      </c>
      <c r="S84" s="17">
        <v>0</v>
      </c>
      <c r="T84" s="17">
        <f t="shared" si="14"/>
        <v>15643.68</v>
      </c>
      <c r="U84" s="17">
        <v>10055.894000000008</v>
      </c>
      <c r="V84" s="17">
        <v>0</v>
      </c>
      <c r="W84" s="17">
        <f t="shared" si="15"/>
        <v>10055.894000000008</v>
      </c>
      <c r="X84" s="56">
        <f t="shared" si="16"/>
        <v>253948.37099999998</v>
      </c>
      <c r="Y84" s="56">
        <f t="shared" si="17"/>
        <v>0</v>
      </c>
      <c r="Z84" s="56">
        <f t="shared" si="18"/>
        <v>253948.37099999998</v>
      </c>
    </row>
    <row r="85" spans="1:26" ht="37.5" customHeight="1">
      <c r="A85" s="52">
        <v>77</v>
      </c>
      <c r="B85" s="58" t="s">
        <v>489</v>
      </c>
      <c r="C85" s="54" t="s">
        <v>292</v>
      </c>
      <c r="D85" s="55" t="s">
        <v>490</v>
      </c>
      <c r="E85" s="53" t="s">
        <v>491</v>
      </c>
      <c r="F85" s="17">
        <v>94902.709999999992</v>
      </c>
      <c r="G85" s="17">
        <v>0</v>
      </c>
      <c r="H85" s="17">
        <f t="shared" si="10"/>
        <v>94902.709999999992</v>
      </c>
      <c r="I85" s="17">
        <v>51355.622000000003</v>
      </c>
      <c r="J85" s="17">
        <v>0</v>
      </c>
      <c r="K85" s="17">
        <f t="shared" si="11"/>
        <v>51355.622000000003</v>
      </c>
      <c r="L85" s="17">
        <v>100451.6</v>
      </c>
      <c r="M85" s="17">
        <v>0</v>
      </c>
      <c r="N85" s="17">
        <f t="shared" si="12"/>
        <v>100451.6</v>
      </c>
      <c r="O85" s="17">
        <v>70316.12</v>
      </c>
      <c r="P85" s="17">
        <v>0</v>
      </c>
      <c r="Q85" s="17">
        <f t="shared" si="13"/>
        <v>70316.12</v>
      </c>
      <c r="R85" s="17">
        <v>21094.84</v>
      </c>
      <c r="S85" s="17">
        <v>0</v>
      </c>
      <c r="T85" s="17">
        <f t="shared" si="14"/>
        <v>21094.84</v>
      </c>
      <c r="U85" s="17">
        <v>13559.928000000011</v>
      </c>
      <c r="V85" s="17">
        <v>0</v>
      </c>
      <c r="W85" s="17">
        <f t="shared" si="15"/>
        <v>13559.928000000011</v>
      </c>
      <c r="X85" s="56">
        <f t="shared" si="16"/>
        <v>351680.82000000007</v>
      </c>
      <c r="Y85" s="56">
        <f t="shared" si="17"/>
        <v>0</v>
      </c>
      <c r="Z85" s="56">
        <f t="shared" si="18"/>
        <v>351680.82000000007</v>
      </c>
    </row>
    <row r="86" spans="1:26" ht="37.5" customHeight="1">
      <c r="A86" s="52">
        <v>78</v>
      </c>
      <c r="B86" s="58" t="s">
        <v>492</v>
      </c>
      <c r="C86" s="54" t="s">
        <v>292</v>
      </c>
      <c r="D86" s="55" t="s">
        <v>493</v>
      </c>
      <c r="E86" s="53" t="s">
        <v>494</v>
      </c>
      <c r="F86" s="17">
        <v>210828.89100000003</v>
      </c>
      <c r="G86" s="17">
        <v>0</v>
      </c>
      <c r="H86" s="17">
        <f t="shared" si="10"/>
        <v>210828.89100000003</v>
      </c>
      <c r="I86" s="17">
        <v>170000.00400000002</v>
      </c>
      <c r="J86" s="17">
        <v>0</v>
      </c>
      <c r="K86" s="17">
        <f t="shared" si="11"/>
        <v>170000.00400000002</v>
      </c>
      <c r="L86" s="17">
        <v>161401.78</v>
      </c>
      <c r="M86" s="17">
        <v>0</v>
      </c>
      <c r="N86" s="17">
        <f t="shared" si="12"/>
        <v>161401.78</v>
      </c>
      <c r="O86" s="17">
        <v>153503.15</v>
      </c>
      <c r="P86" s="17">
        <v>0</v>
      </c>
      <c r="Q86" s="17">
        <f t="shared" si="13"/>
        <v>153503.15</v>
      </c>
      <c r="R86" s="17">
        <v>46050.95</v>
      </c>
      <c r="S86" s="17">
        <v>0</v>
      </c>
      <c r="T86" s="17">
        <f t="shared" si="14"/>
        <v>46050.95</v>
      </c>
      <c r="U86" s="17">
        <v>29601.93600000006</v>
      </c>
      <c r="V86" s="17">
        <v>0</v>
      </c>
      <c r="W86" s="17">
        <f t="shared" si="15"/>
        <v>29601.93600000006</v>
      </c>
      <c r="X86" s="56">
        <f t="shared" si="16"/>
        <v>771386.71100000013</v>
      </c>
      <c r="Y86" s="56">
        <f t="shared" si="17"/>
        <v>0</v>
      </c>
      <c r="Z86" s="56">
        <f t="shared" si="18"/>
        <v>771386.71100000013</v>
      </c>
    </row>
    <row r="87" spans="1:26" ht="30.75">
      <c r="A87" s="52">
        <v>79</v>
      </c>
      <c r="B87" s="53" t="s">
        <v>495</v>
      </c>
      <c r="C87" s="54" t="s">
        <v>292</v>
      </c>
      <c r="D87" s="55">
        <v>15695933</v>
      </c>
      <c r="E87" s="53" t="s">
        <v>496</v>
      </c>
      <c r="F87" s="17">
        <v>77918.05</v>
      </c>
      <c r="G87" s="17">
        <v>0</v>
      </c>
      <c r="H87" s="17">
        <f t="shared" si="10"/>
        <v>77918.05</v>
      </c>
      <c r="I87" s="17">
        <v>34547.428</v>
      </c>
      <c r="J87" s="17">
        <v>0</v>
      </c>
      <c r="K87" s="17">
        <f t="shared" si="11"/>
        <v>34547.428</v>
      </c>
      <c r="L87" s="17">
        <v>67574.77</v>
      </c>
      <c r="M87" s="17">
        <v>0</v>
      </c>
      <c r="N87" s="17">
        <f t="shared" si="12"/>
        <v>67574.77</v>
      </c>
      <c r="O87" s="17">
        <v>47302.34</v>
      </c>
      <c r="P87" s="17">
        <v>0</v>
      </c>
      <c r="Q87" s="17">
        <f t="shared" si="13"/>
        <v>47302.34</v>
      </c>
      <c r="R87" s="17">
        <v>14190.7</v>
      </c>
      <c r="S87" s="17">
        <v>0</v>
      </c>
      <c r="T87" s="17">
        <f t="shared" si="14"/>
        <v>14190.7</v>
      </c>
      <c r="U87" s="17">
        <v>9121.9019999999982</v>
      </c>
      <c r="V87" s="17">
        <v>0</v>
      </c>
      <c r="W87" s="17">
        <f t="shared" si="15"/>
        <v>9121.9019999999982</v>
      </c>
      <c r="X87" s="56">
        <f t="shared" si="16"/>
        <v>250655.19000000003</v>
      </c>
      <c r="Y87" s="56">
        <f t="shared" si="17"/>
        <v>0</v>
      </c>
      <c r="Z87" s="56">
        <f t="shared" si="18"/>
        <v>250655.19000000003</v>
      </c>
    </row>
    <row r="88" spans="1:26" ht="15.75">
      <c r="A88" s="52">
        <v>80</v>
      </c>
      <c r="B88" s="53" t="s">
        <v>497</v>
      </c>
      <c r="C88" s="54" t="s">
        <v>292</v>
      </c>
      <c r="D88" s="55" t="s">
        <v>498</v>
      </c>
      <c r="E88" s="53" t="s">
        <v>499</v>
      </c>
      <c r="F88" s="17">
        <v>49281.799999999996</v>
      </c>
      <c r="G88" s="17">
        <v>0</v>
      </c>
      <c r="H88" s="17">
        <f t="shared" si="10"/>
        <v>49281.799999999996</v>
      </c>
      <c r="I88" s="17">
        <v>34186.683999999994</v>
      </c>
      <c r="J88" s="17">
        <v>0</v>
      </c>
      <c r="K88" s="17">
        <f t="shared" si="11"/>
        <v>34186.683999999994</v>
      </c>
      <c r="L88" s="17">
        <v>66869.149999999994</v>
      </c>
      <c r="M88" s="17">
        <v>0</v>
      </c>
      <c r="N88" s="17">
        <f t="shared" si="12"/>
        <v>66869.149999999994</v>
      </c>
      <c r="O88" s="17">
        <v>46808.41</v>
      </c>
      <c r="P88" s="17">
        <v>0</v>
      </c>
      <c r="Q88" s="17">
        <f t="shared" si="13"/>
        <v>46808.41</v>
      </c>
      <c r="R88" s="17">
        <v>14042.52</v>
      </c>
      <c r="S88" s="17">
        <v>0</v>
      </c>
      <c r="T88" s="17">
        <f t="shared" si="14"/>
        <v>14042.52</v>
      </c>
      <c r="U88" s="17">
        <v>9026.6559999999772</v>
      </c>
      <c r="V88" s="17">
        <v>0</v>
      </c>
      <c r="W88" s="17">
        <f t="shared" si="15"/>
        <v>9026.6559999999772</v>
      </c>
      <c r="X88" s="56">
        <f t="shared" si="16"/>
        <v>220215.21999999997</v>
      </c>
      <c r="Y88" s="56">
        <f t="shared" si="17"/>
        <v>0</v>
      </c>
      <c r="Z88" s="56">
        <f t="shared" si="18"/>
        <v>220215.21999999997</v>
      </c>
    </row>
    <row r="89" spans="1:26" ht="15.75">
      <c r="A89" s="52">
        <v>81</v>
      </c>
      <c r="B89" s="53" t="s">
        <v>500</v>
      </c>
      <c r="C89" s="54" t="s">
        <v>288</v>
      </c>
      <c r="D89" s="55"/>
      <c r="E89" s="67" t="s">
        <v>501</v>
      </c>
      <c r="F89" s="17"/>
      <c r="G89" s="17"/>
      <c r="H89" s="17"/>
      <c r="I89" s="17">
        <v>0</v>
      </c>
      <c r="J89" s="17">
        <v>5586</v>
      </c>
      <c r="K89" s="17">
        <f t="shared" si="11"/>
        <v>5586</v>
      </c>
      <c r="L89" s="17">
        <v>0</v>
      </c>
      <c r="M89" s="17">
        <v>10926</v>
      </c>
      <c r="N89" s="17">
        <f t="shared" si="12"/>
        <v>10926</v>
      </c>
      <c r="O89" s="17">
        <v>0</v>
      </c>
      <c r="P89" s="17">
        <v>7648</v>
      </c>
      <c r="Q89" s="17">
        <f t="shared" si="13"/>
        <v>7648</v>
      </c>
      <c r="R89" s="17">
        <v>0</v>
      </c>
      <c r="S89" s="17">
        <v>2294</v>
      </c>
      <c r="T89" s="17">
        <f t="shared" si="14"/>
        <v>2294</v>
      </c>
      <c r="U89" s="17">
        <v>0</v>
      </c>
      <c r="V89" s="17">
        <v>1478.4799999999996</v>
      </c>
      <c r="W89" s="17">
        <f t="shared" si="15"/>
        <v>1478.4799999999996</v>
      </c>
      <c r="X89" s="56">
        <f t="shared" si="16"/>
        <v>0</v>
      </c>
      <c r="Y89" s="56">
        <f t="shared" si="17"/>
        <v>27932.48</v>
      </c>
      <c r="Z89" s="56">
        <f t="shared" si="18"/>
        <v>27932.48</v>
      </c>
    </row>
    <row r="90" spans="1:26" ht="15.75">
      <c r="A90" s="52">
        <v>82</v>
      </c>
      <c r="B90" s="58" t="s">
        <v>502</v>
      </c>
      <c r="C90" s="57" t="s">
        <v>288</v>
      </c>
      <c r="D90" s="55" t="s">
        <v>503</v>
      </c>
      <c r="E90" s="53" t="s">
        <v>504</v>
      </c>
      <c r="F90" s="17">
        <v>0</v>
      </c>
      <c r="G90" s="17">
        <v>38369.65</v>
      </c>
      <c r="H90" s="17">
        <f t="shared" si="10"/>
        <v>38369.65</v>
      </c>
      <c r="I90" s="17">
        <v>0</v>
      </c>
      <c r="J90" s="17">
        <v>31497</v>
      </c>
      <c r="K90" s="17">
        <f t="shared" si="11"/>
        <v>31497</v>
      </c>
      <c r="L90" s="17">
        <v>0</v>
      </c>
      <c r="M90" s="17">
        <v>61608</v>
      </c>
      <c r="N90" s="17">
        <f t="shared" si="12"/>
        <v>61608</v>
      </c>
      <c r="O90" s="17">
        <v>0</v>
      </c>
      <c r="P90" s="17">
        <v>43126</v>
      </c>
      <c r="Q90" s="17">
        <f t="shared" si="13"/>
        <v>43126</v>
      </c>
      <c r="R90" s="17">
        <v>0</v>
      </c>
      <c r="S90" s="17">
        <v>12938</v>
      </c>
      <c r="T90" s="17">
        <f t="shared" si="14"/>
        <v>12938</v>
      </c>
      <c r="U90" s="17">
        <v>0</v>
      </c>
      <c r="V90" s="17">
        <v>8314.8699999999953</v>
      </c>
      <c r="W90" s="17">
        <f t="shared" si="15"/>
        <v>8314.8699999999953</v>
      </c>
      <c r="X90" s="56">
        <f t="shared" si="16"/>
        <v>0</v>
      </c>
      <c r="Y90" s="56">
        <f t="shared" si="17"/>
        <v>195853.52</v>
      </c>
      <c r="Z90" s="56">
        <f t="shared" si="18"/>
        <v>195853.52</v>
      </c>
    </row>
    <row r="91" spans="1:26" ht="15.75">
      <c r="A91" s="52">
        <v>83</v>
      </c>
      <c r="B91" s="58" t="s">
        <v>505</v>
      </c>
      <c r="C91" s="54" t="s">
        <v>292</v>
      </c>
      <c r="D91" s="55" t="s">
        <v>506</v>
      </c>
      <c r="E91" s="53" t="s">
        <v>507</v>
      </c>
      <c r="F91" s="17">
        <v>260909.78</v>
      </c>
      <c r="G91" s="17">
        <v>0</v>
      </c>
      <c r="H91" s="17">
        <f t="shared" si="10"/>
        <v>260909.78</v>
      </c>
      <c r="I91" s="17">
        <v>250000</v>
      </c>
      <c r="J91" s="17">
        <v>0</v>
      </c>
      <c r="K91" s="17">
        <f t="shared" si="11"/>
        <v>250000</v>
      </c>
      <c r="L91" s="17">
        <v>281640.03000000003</v>
      </c>
      <c r="M91" s="17">
        <v>0</v>
      </c>
      <c r="N91" s="17">
        <f t="shared" si="12"/>
        <v>281640.03000000003</v>
      </c>
      <c r="O91" s="17">
        <v>246252.21</v>
      </c>
      <c r="P91" s="17">
        <v>0</v>
      </c>
      <c r="Q91" s="17">
        <f t="shared" si="13"/>
        <v>246252.21</v>
      </c>
      <c r="R91" s="17">
        <v>73875.66</v>
      </c>
      <c r="S91" s="17">
        <v>0</v>
      </c>
      <c r="T91" s="17">
        <f t="shared" si="14"/>
        <v>73875.66</v>
      </c>
      <c r="U91" s="17">
        <v>47487.900000000023</v>
      </c>
      <c r="V91" s="17">
        <v>0</v>
      </c>
      <c r="W91" s="17">
        <f t="shared" si="15"/>
        <v>47487.900000000023</v>
      </c>
      <c r="X91" s="56">
        <f t="shared" si="16"/>
        <v>1160165.58</v>
      </c>
      <c r="Y91" s="56">
        <f t="shared" si="17"/>
        <v>0</v>
      </c>
      <c r="Z91" s="56">
        <f t="shared" si="18"/>
        <v>1160165.58</v>
      </c>
    </row>
    <row r="92" spans="1:26" ht="30.75">
      <c r="A92" s="52">
        <v>84</v>
      </c>
      <c r="B92" s="58" t="s">
        <v>508</v>
      </c>
      <c r="C92" s="54" t="s">
        <v>276</v>
      </c>
      <c r="D92" s="55" t="s">
        <v>509</v>
      </c>
      <c r="E92" s="53" t="s">
        <v>510</v>
      </c>
      <c r="F92" s="17">
        <v>79418.52</v>
      </c>
      <c r="G92" s="17">
        <v>31944.3</v>
      </c>
      <c r="H92" s="17">
        <f t="shared" si="10"/>
        <v>111362.82</v>
      </c>
      <c r="I92" s="17">
        <v>68001.551999999996</v>
      </c>
      <c r="J92" s="17">
        <v>16841</v>
      </c>
      <c r="K92" s="17">
        <f t="shared" si="11"/>
        <v>84842.551999999996</v>
      </c>
      <c r="L92" s="17">
        <v>44331.039999999994</v>
      </c>
      <c r="M92" s="17">
        <v>32941</v>
      </c>
      <c r="N92" s="17">
        <f t="shared" si="12"/>
        <v>77272.039999999994</v>
      </c>
      <c r="O92" s="17">
        <v>52031.73</v>
      </c>
      <c r="P92" s="17">
        <v>23059</v>
      </c>
      <c r="Q92" s="17">
        <f t="shared" si="13"/>
        <v>75090.73000000001</v>
      </c>
      <c r="R92" s="17">
        <v>15609.52</v>
      </c>
      <c r="S92" s="17">
        <v>6918</v>
      </c>
      <c r="T92" s="17">
        <f t="shared" si="14"/>
        <v>22527.52</v>
      </c>
      <c r="U92" s="17">
        <v>10033.918000000016</v>
      </c>
      <c r="V92" s="17">
        <v>4445.0800000000017</v>
      </c>
      <c r="W92" s="17">
        <f t="shared" si="15"/>
        <v>14478.998000000018</v>
      </c>
      <c r="X92" s="56">
        <f t="shared" si="16"/>
        <v>269426.27999999997</v>
      </c>
      <c r="Y92" s="56">
        <f t="shared" si="17"/>
        <v>116148.38</v>
      </c>
      <c r="Z92" s="56">
        <f t="shared" si="18"/>
        <v>385574.66000000003</v>
      </c>
    </row>
    <row r="93" spans="1:26" ht="30.75">
      <c r="A93" s="52">
        <v>85</v>
      </c>
      <c r="B93" s="53" t="s">
        <v>511</v>
      </c>
      <c r="C93" s="54" t="s">
        <v>292</v>
      </c>
      <c r="D93" s="55" t="s">
        <v>512</v>
      </c>
      <c r="E93" s="53" t="s">
        <v>513</v>
      </c>
      <c r="F93" s="17">
        <v>123349.73</v>
      </c>
      <c r="G93" s="17">
        <v>0</v>
      </c>
      <c r="H93" s="17">
        <f t="shared" si="10"/>
        <v>123349.73</v>
      </c>
      <c r="I93" s="17">
        <v>101767.93799999999</v>
      </c>
      <c r="J93" s="17">
        <v>0</v>
      </c>
      <c r="K93" s="17">
        <f t="shared" si="11"/>
        <v>101767.93799999999</v>
      </c>
      <c r="L93" s="17">
        <v>80818.09</v>
      </c>
      <c r="M93" s="17">
        <v>0</v>
      </c>
      <c r="N93" s="17">
        <f t="shared" si="12"/>
        <v>80818.09</v>
      </c>
      <c r="O93" s="17">
        <v>84572.66</v>
      </c>
      <c r="P93" s="17">
        <v>0</v>
      </c>
      <c r="Q93" s="17">
        <f t="shared" si="13"/>
        <v>84572.66</v>
      </c>
      <c r="R93" s="17">
        <v>25371.8</v>
      </c>
      <c r="S93" s="17">
        <v>0</v>
      </c>
      <c r="T93" s="17">
        <f t="shared" si="14"/>
        <v>25371.8</v>
      </c>
      <c r="U93" s="17">
        <v>16309.202000000008</v>
      </c>
      <c r="V93" s="17">
        <v>0</v>
      </c>
      <c r="W93" s="17">
        <f t="shared" si="15"/>
        <v>16309.202000000008</v>
      </c>
      <c r="X93" s="56">
        <f t="shared" si="16"/>
        <v>432189.42000000004</v>
      </c>
      <c r="Y93" s="56">
        <f t="shared" si="17"/>
        <v>0</v>
      </c>
      <c r="Z93" s="56">
        <f t="shared" si="18"/>
        <v>432189.42000000004</v>
      </c>
    </row>
    <row r="94" spans="1:26" ht="30.75">
      <c r="A94" s="52">
        <v>86</v>
      </c>
      <c r="B94" s="53" t="s">
        <v>514</v>
      </c>
      <c r="C94" s="54" t="s">
        <v>292</v>
      </c>
      <c r="D94" s="55" t="s">
        <v>515</v>
      </c>
      <c r="E94" s="53" t="s">
        <v>516</v>
      </c>
      <c r="F94" s="17">
        <v>77616.010000000009</v>
      </c>
      <c r="G94" s="17">
        <v>0</v>
      </c>
      <c r="H94" s="17">
        <f t="shared" si="10"/>
        <v>77616.010000000009</v>
      </c>
      <c r="I94" s="17">
        <v>42459.555999999997</v>
      </c>
      <c r="J94" s="17">
        <v>0</v>
      </c>
      <c r="K94" s="17">
        <f t="shared" si="11"/>
        <v>42459.555999999997</v>
      </c>
      <c r="L94" s="17">
        <v>83050.89</v>
      </c>
      <c r="M94" s="17">
        <v>0</v>
      </c>
      <c r="N94" s="17">
        <f t="shared" si="12"/>
        <v>83050.89</v>
      </c>
      <c r="O94" s="17">
        <v>58135.62</v>
      </c>
      <c r="P94" s="17">
        <v>0</v>
      </c>
      <c r="Q94" s="17">
        <f t="shared" si="13"/>
        <v>58135.62</v>
      </c>
      <c r="R94" s="17">
        <v>17440.689999999999</v>
      </c>
      <c r="S94" s="17">
        <v>0</v>
      </c>
      <c r="T94" s="17">
        <f t="shared" si="14"/>
        <v>17440.689999999999</v>
      </c>
      <c r="U94" s="17">
        <v>11211.023999999987</v>
      </c>
      <c r="V94" s="17">
        <v>0</v>
      </c>
      <c r="W94" s="17">
        <f t="shared" si="15"/>
        <v>11211.023999999987</v>
      </c>
      <c r="X94" s="56">
        <f t="shared" si="16"/>
        <v>289913.78999999998</v>
      </c>
      <c r="Y94" s="56">
        <f t="shared" si="17"/>
        <v>0</v>
      </c>
      <c r="Z94" s="56">
        <f t="shared" si="18"/>
        <v>289913.78999999998</v>
      </c>
    </row>
    <row r="95" spans="1:26" ht="15.75">
      <c r="A95" s="52">
        <v>87</v>
      </c>
      <c r="B95" s="58" t="s">
        <v>517</v>
      </c>
      <c r="C95" s="54" t="s">
        <v>292</v>
      </c>
      <c r="D95" s="55" t="s">
        <v>518</v>
      </c>
      <c r="E95" s="53" t="s">
        <v>178</v>
      </c>
      <c r="F95" s="17">
        <v>80087.48</v>
      </c>
      <c r="G95" s="17">
        <v>0</v>
      </c>
      <c r="H95" s="17">
        <f t="shared" si="10"/>
        <v>80087.48</v>
      </c>
      <c r="I95" s="17">
        <v>48397.523999999998</v>
      </c>
      <c r="J95" s="17">
        <v>0</v>
      </c>
      <c r="K95" s="17">
        <f t="shared" si="11"/>
        <v>48397.523999999998</v>
      </c>
      <c r="L95" s="17">
        <v>50325.56</v>
      </c>
      <c r="M95" s="17">
        <v>0</v>
      </c>
      <c r="N95" s="17">
        <f t="shared" si="12"/>
        <v>50325.56</v>
      </c>
      <c r="O95" s="17">
        <v>45727.89</v>
      </c>
      <c r="P95" s="17">
        <v>0</v>
      </c>
      <c r="Q95" s="17">
        <f t="shared" si="13"/>
        <v>45727.89</v>
      </c>
      <c r="R95" s="17">
        <v>13718.37</v>
      </c>
      <c r="S95" s="17">
        <v>0</v>
      </c>
      <c r="T95" s="17">
        <f t="shared" si="14"/>
        <v>13718.37</v>
      </c>
      <c r="U95" s="17">
        <v>8818.2759999999926</v>
      </c>
      <c r="V95" s="17">
        <v>0</v>
      </c>
      <c r="W95" s="17">
        <f t="shared" si="15"/>
        <v>8818.2759999999926</v>
      </c>
      <c r="X95" s="56">
        <f t="shared" si="16"/>
        <v>247075.09999999995</v>
      </c>
      <c r="Y95" s="56">
        <f t="shared" si="17"/>
        <v>0</v>
      </c>
      <c r="Z95" s="56">
        <f t="shared" si="18"/>
        <v>247075.09999999995</v>
      </c>
    </row>
    <row r="96" spans="1:26" ht="30.75">
      <c r="A96" s="52">
        <v>88</v>
      </c>
      <c r="B96" s="58" t="s">
        <v>519</v>
      </c>
      <c r="C96" s="54" t="s">
        <v>292</v>
      </c>
      <c r="D96" s="55" t="s">
        <v>520</v>
      </c>
      <c r="E96" s="53" t="s">
        <v>521</v>
      </c>
      <c r="F96" s="17">
        <v>95268.76</v>
      </c>
      <c r="G96" s="17">
        <v>0</v>
      </c>
      <c r="H96" s="17">
        <f t="shared" si="10"/>
        <v>95268.76</v>
      </c>
      <c r="I96" s="17">
        <v>54750.845999999998</v>
      </c>
      <c r="J96" s="17">
        <v>0</v>
      </c>
      <c r="K96" s="17">
        <f t="shared" si="11"/>
        <v>54750.845999999998</v>
      </c>
      <c r="L96" s="17">
        <v>77532.649999999994</v>
      </c>
      <c r="M96" s="17">
        <v>0</v>
      </c>
      <c r="N96" s="17">
        <f t="shared" si="12"/>
        <v>77532.649999999994</v>
      </c>
      <c r="O96" s="17">
        <v>61272.86</v>
      </c>
      <c r="P96" s="17">
        <v>0</v>
      </c>
      <c r="Q96" s="17">
        <f t="shared" si="13"/>
        <v>61272.86</v>
      </c>
      <c r="R96" s="17">
        <v>18381.86</v>
      </c>
      <c r="S96" s="17">
        <v>0</v>
      </c>
      <c r="T96" s="17">
        <f t="shared" si="14"/>
        <v>18381.86</v>
      </c>
      <c r="U96" s="17">
        <v>11816.014000000025</v>
      </c>
      <c r="V96" s="17">
        <v>0</v>
      </c>
      <c r="W96" s="17">
        <f t="shared" si="15"/>
        <v>11816.014000000025</v>
      </c>
      <c r="X96" s="56">
        <f t="shared" si="16"/>
        <v>319022.99</v>
      </c>
      <c r="Y96" s="56">
        <f t="shared" si="17"/>
        <v>0</v>
      </c>
      <c r="Z96" s="56">
        <f t="shared" si="18"/>
        <v>319022.99</v>
      </c>
    </row>
    <row r="97" spans="1:26" ht="15.75">
      <c r="A97" s="52">
        <v>89</v>
      </c>
      <c r="B97" s="58" t="s">
        <v>522</v>
      </c>
      <c r="C97" s="54" t="s">
        <v>292</v>
      </c>
      <c r="D97" s="55">
        <v>18487139</v>
      </c>
      <c r="E97" s="53" t="s">
        <v>523</v>
      </c>
      <c r="F97" s="17">
        <v>119003.71999999999</v>
      </c>
      <c r="G97" s="17">
        <v>0</v>
      </c>
      <c r="H97" s="17">
        <f t="shared" si="10"/>
        <v>119003.71999999999</v>
      </c>
      <c r="I97" s="17">
        <v>63195.224000000002</v>
      </c>
      <c r="J97" s="17">
        <v>0</v>
      </c>
      <c r="K97" s="17">
        <f t="shared" si="11"/>
        <v>63195.224000000002</v>
      </c>
      <c r="L97" s="17">
        <v>123609.86</v>
      </c>
      <c r="M97" s="17">
        <v>0</v>
      </c>
      <c r="N97" s="17">
        <f t="shared" si="12"/>
        <v>123609.86</v>
      </c>
      <c r="O97" s="17">
        <v>86526.9</v>
      </c>
      <c r="P97" s="17">
        <v>0</v>
      </c>
      <c r="Q97" s="17">
        <f t="shared" si="13"/>
        <v>86526.9</v>
      </c>
      <c r="R97" s="17">
        <v>25958.07</v>
      </c>
      <c r="S97" s="17">
        <v>0</v>
      </c>
      <c r="T97" s="17">
        <f t="shared" si="14"/>
        <v>25958.07</v>
      </c>
      <c r="U97" s="17">
        <v>16686.066000000013</v>
      </c>
      <c r="V97" s="17">
        <v>0</v>
      </c>
      <c r="W97" s="17">
        <f t="shared" si="15"/>
        <v>16686.066000000013</v>
      </c>
      <c r="X97" s="56">
        <f t="shared" si="16"/>
        <v>434979.84000000003</v>
      </c>
      <c r="Y97" s="56">
        <f t="shared" si="17"/>
        <v>0</v>
      </c>
      <c r="Z97" s="56">
        <f t="shared" si="18"/>
        <v>434979.84000000003</v>
      </c>
    </row>
    <row r="98" spans="1:26" ht="15.75">
      <c r="A98" s="52">
        <v>90</v>
      </c>
      <c r="B98" s="58" t="s">
        <v>524</v>
      </c>
      <c r="C98" s="54" t="s">
        <v>525</v>
      </c>
      <c r="D98" s="55" t="s">
        <v>526</v>
      </c>
      <c r="E98" s="53" t="s">
        <v>527</v>
      </c>
      <c r="F98" s="17">
        <v>2844.98</v>
      </c>
      <c r="G98" s="17">
        <v>0</v>
      </c>
      <c r="H98" s="17">
        <f t="shared" si="10"/>
        <v>2844.98</v>
      </c>
      <c r="I98" s="17">
        <v>4178.116</v>
      </c>
      <c r="J98" s="17">
        <v>0</v>
      </c>
      <c r="K98" s="17">
        <f t="shared" si="11"/>
        <v>4178.116</v>
      </c>
      <c r="L98" s="17">
        <v>8172.39</v>
      </c>
      <c r="M98" s="17">
        <v>0</v>
      </c>
      <c r="N98" s="17">
        <f t="shared" si="12"/>
        <v>8172.39</v>
      </c>
      <c r="O98" s="17">
        <v>5720.67</v>
      </c>
      <c r="P98" s="17">
        <v>0</v>
      </c>
      <c r="Q98" s="17">
        <f t="shared" si="13"/>
        <v>5720.67</v>
      </c>
      <c r="R98" s="17">
        <v>1716.2</v>
      </c>
      <c r="S98" s="17">
        <v>0</v>
      </c>
      <c r="T98" s="17">
        <f t="shared" si="14"/>
        <v>1716.2</v>
      </c>
      <c r="U98" s="17">
        <v>1103.2040000000004</v>
      </c>
      <c r="V98" s="17">
        <v>0</v>
      </c>
      <c r="W98" s="17">
        <f t="shared" si="15"/>
        <v>1103.2040000000004</v>
      </c>
      <c r="X98" s="56">
        <f t="shared" si="16"/>
        <v>23735.560000000005</v>
      </c>
      <c r="Y98" s="56">
        <f t="shared" si="17"/>
        <v>0</v>
      </c>
      <c r="Z98" s="56">
        <f t="shared" si="18"/>
        <v>23735.560000000005</v>
      </c>
    </row>
    <row r="99" spans="1:26" ht="15.75">
      <c r="A99" s="52">
        <v>91</v>
      </c>
      <c r="B99" s="58" t="s">
        <v>528</v>
      </c>
      <c r="C99" s="54" t="s">
        <v>288</v>
      </c>
      <c r="D99" s="55" t="s">
        <v>529</v>
      </c>
      <c r="E99" s="53" t="s">
        <v>530</v>
      </c>
      <c r="F99" s="17">
        <v>0</v>
      </c>
      <c r="G99" s="17">
        <v>165911.69</v>
      </c>
      <c r="H99" s="17">
        <f t="shared" si="10"/>
        <v>165911.69</v>
      </c>
      <c r="I99" s="17">
        <v>0</v>
      </c>
      <c r="J99" s="17">
        <v>165228</v>
      </c>
      <c r="K99" s="17">
        <f t="shared" si="11"/>
        <v>165228</v>
      </c>
      <c r="L99" s="17">
        <v>0</v>
      </c>
      <c r="M99" s="17">
        <v>111266</v>
      </c>
      <c r="N99" s="17">
        <f t="shared" si="12"/>
        <v>111266</v>
      </c>
      <c r="O99" s="17">
        <v>0</v>
      </c>
      <c r="P99" s="17">
        <v>130386</v>
      </c>
      <c r="Q99" s="17">
        <f t="shared" si="13"/>
        <v>130386</v>
      </c>
      <c r="R99" s="17">
        <v>0</v>
      </c>
      <c r="S99" s="17">
        <v>39116</v>
      </c>
      <c r="T99" s="17">
        <f t="shared" si="14"/>
        <v>39116</v>
      </c>
      <c r="U99" s="17">
        <v>0</v>
      </c>
      <c r="V99" s="17">
        <v>25141.660000000033</v>
      </c>
      <c r="W99" s="17">
        <f t="shared" si="15"/>
        <v>25141.660000000033</v>
      </c>
      <c r="X99" s="56">
        <f t="shared" si="16"/>
        <v>0</v>
      </c>
      <c r="Y99" s="56">
        <f t="shared" si="17"/>
        <v>637049.35</v>
      </c>
      <c r="Z99" s="56">
        <f t="shared" si="18"/>
        <v>637049.35</v>
      </c>
    </row>
    <row r="100" spans="1:26" ht="30.75">
      <c r="A100" s="52">
        <v>92</v>
      </c>
      <c r="B100" s="53" t="s">
        <v>531</v>
      </c>
      <c r="C100" s="54" t="s">
        <v>292</v>
      </c>
      <c r="D100" s="55" t="s">
        <v>532</v>
      </c>
      <c r="E100" s="53" t="s">
        <v>533</v>
      </c>
      <c r="F100" s="17">
        <v>109452.34239999999</v>
      </c>
      <c r="G100" s="17">
        <v>0</v>
      </c>
      <c r="H100" s="17">
        <f t="shared" si="10"/>
        <v>109452.34239999999</v>
      </c>
      <c r="I100" s="17">
        <v>51251.433999999994</v>
      </c>
      <c r="J100" s="17">
        <v>0</v>
      </c>
      <c r="K100" s="17">
        <f t="shared" si="11"/>
        <v>51251.433999999994</v>
      </c>
      <c r="L100" s="17">
        <v>159367.79999999999</v>
      </c>
      <c r="M100" s="17">
        <v>0</v>
      </c>
      <c r="N100" s="17">
        <f t="shared" si="12"/>
        <v>159367.79999999999</v>
      </c>
      <c r="O100" s="17">
        <v>97557.46</v>
      </c>
      <c r="P100" s="17">
        <v>0</v>
      </c>
      <c r="Q100" s="17">
        <f t="shared" si="13"/>
        <v>97557.46</v>
      </c>
      <c r="R100" s="17">
        <v>29267.24</v>
      </c>
      <c r="S100" s="17">
        <v>0</v>
      </c>
      <c r="T100" s="17">
        <f t="shared" si="14"/>
        <v>29267.24</v>
      </c>
      <c r="U100" s="17">
        <v>18813.236000000037</v>
      </c>
      <c r="V100" s="17">
        <v>0</v>
      </c>
      <c r="W100" s="17">
        <f t="shared" si="15"/>
        <v>18813.236000000037</v>
      </c>
      <c r="X100" s="56">
        <f t="shared" si="16"/>
        <v>465709.51240000001</v>
      </c>
      <c r="Y100" s="56">
        <f t="shared" si="17"/>
        <v>0</v>
      </c>
      <c r="Z100" s="56">
        <f t="shared" si="18"/>
        <v>465709.51240000001</v>
      </c>
    </row>
    <row r="101" spans="1:26" ht="15.75">
      <c r="A101" s="52">
        <v>93</v>
      </c>
      <c r="B101" s="58" t="s">
        <v>534</v>
      </c>
      <c r="C101" s="41" t="s">
        <v>292</v>
      </c>
      <c r="D101" s="55" t="s">
        <v>535</v>
      </c>
      <c r="E101" s="53" t="s">
        <v>536</v>
      </c>
      <c r="F101" s="17">
        <v>86005.302000000011</v>
      </c>
      <c r="G101" s="17">
        <v>0</v>
      </c>
      <c r="H101" s="17">
        <f t="shared" si="10"/>
        <v>86005.302000000011</v>
      </c>
      <c r="I101" s="17">
        <v>63263.508000000002</v>
      </c>
      <c r="J101" s="17">
        <v>0</v>
      </c>
      <c r="K101" s="17">
        <f t="shared" si="11"/>
        <v>63263.508000000002</v>
      </c>
      <c r="L101" s="17">
        <v>79403.42</v>
      </c>
      <c r="M101" s="17">
        <v>0</v>
      </c>
      <c r="N101" s="17">
        <f t="shared" si="12"/>
        <v>79403.42</v>
      </c>
      <c r="O101" s="17">
        <v>66082.39</v>
      </c>
      <c r="P101" s="17">
        <v>0</v>
      </c>
      <c r="Q101" s="17">
        <f t="shared" si="13"/>
        <v>66082.39</v>
      </c>
      <c r="R101" s="17">
        <v>19824.72</v>
      </c>
      <c r="S101" s="17">
        <v>0</v>
      </c>
      <c r="T101" s="17">
        <f t="shared" si="14"/>
        <v>19824.72</v>
      </c>
      <c r="U101" s="17">
        <v>12743.502000000008</v>
      </c>
      <c r="V101" s="17">
        <v>0</v>
      </c>
      <c r="W101" s="17">
        <f t="shared" si="15"/>
        <v>12743.502000000008</v>
      </c>
      <c r="X101" s="56">
        <f t="shared" si="16"/>
        <v>327322.84199999995</v>
      </c>
      <c r="Y101" s="56">
        <f t="shared" si="17"/>
        <v>0</v>
      </c>
      <c r="Z101" s="56">
        <f t="shared" si="18"/>
        <v>327322.84199999995</v>
      </c>
    </row>
    <row r="102" spans="1:26" ht="30.75">
      <c r="A102" s="52">
        <v>94</v>
      </c>
      <c r="B102" s="53" t="s">
        <v>537</v>
      </c>
      <c r="C102" s="54" t="s">
        <v>288</v>
      </c>
      <c r="D102" s="55" t="s">
        <v>538</v>
      </c>
      <c r="E102" s="53" t="s">
        <v>539</v>
      </c>
      <c r="F102" s="17">
        <v>0</v>
      </c>
      <c r="G102" s="17">
        <v>9375.2900000000009</v>
      </c>
      <c r="H102" s="17">
        <f t="shared" si="10"/>
        <v>9375.2900000000009</v>
      </c>
      <c r="I102" s="17">
        <v>0</v>
      </c>
      <c r="J102" s="17">
        <v>3724</v>
      </c>
      <c r="K102" s="17">
        <f t="shared" si="11"/>
        <v>3724</v>
      </c>
      <c r="L102" s="17">
        <v>0</v>
      </c>
      <c r="M102" s="17">
        <v>7284</v>
      </c>
      <c r="N102" s="17">
        <f t="shared" si="12"/>
        <v>7284</v>
      </c>
      <c r="O102" s="17">
        <v>0</v>
      </c>
      <c r="P102" s="17">
        <v>5099</v>
      </c>
      <c r="Q102" s="17">
        <f t="shared" si="13"/>
        <v>5099</v>
      </c>
      <c r="R102" s="17">
        <v>0</v>
      </c>
      <c r="S102" s="17">
        <v>1530</v>
      </c>
      <c r="T102" s="17">
        <f t="shared" si="14"/>
        <v>1530</v>
      </c>
      <c r="U102" s="17">
        <v>0</v>
      </c>
      <c r="V102" s="17">
        <v>984.65999999999985</v>
      </c>
      <c r="W102" s="17">
        <f t="shared" si="15"/>
        <v>984.65999999999985</v>
      </c>
      <c r="X102" s="56">
        <f t="shared" si="16"/>
        <v>0</v>
      </c>
      <c r="Y102" s="56">
        <f t="shared" si="17"/>
        <v>27996.95</v>
      </c>
      <c r="Z102" s="56">
        <f t="shared" si="18"/>
        <v>27996.95</v>
      </c>
    </row>
    <row r="103" spans="1:26" ht="15.75">
      <c r="A103" s="52">
        <v>95</v>
      </c>
      <c r="B103" s="53" t="s">
        <v>540</v>
      </c>
      <c r="C103" s="54" t="s">
        <v>288</v>
      </c>
      <c r="D103" s="55">
        <v>15446991</v>
      </c>
      <c r="E103" s="53" t="s">
        <v>41</v>
      </c>
      <c r="F103" s="17">
        <v>0</v>
      </c>
      <c r="G103" s="17">
        <v>9967.98</v>
      </c>
      <c r="H103" s="17">
        <f t="shared" si="10"/>
        <v>9967.98</v>
      </c>
      <c r="I103" s="17">
        <v>0</v>
      </c>
      <c r="J103" s="17">
        <v>21773</v>
      </c>
      <c r="K103" s="17">
        <f t="shared" si="11"/>
        <v>21773</v>
      </c>
      <c r="L103" s="17">
        <v>0</v>
      </c>
      <c r="M103" s="17">
        <v>42588</v>
      </c>
      <c r="N103" s="17">
        <f t="shared" si="12"/>
        <v>42588</v>
      </c>
      <c r="O103" s="17">
        <v>0</v>
      </c>
      <c r="P103" s="17">
        <v>29812</v>
      </c>
      <c r="Q103" s="17">
        <f t="shared" si="13"/>
        <v>29812</v>
      </c>
      <c r="R103" s="17">
        <v>0</v>
      </c>
      <c r="S103" s="17">
        <v>8944</v>
      </c>
      <c r="T103" s="17">
        <f t="shared" si="14"/>
        <v>8944</v>
      </c>
      <c r="U103" s="17">
        <v>0</v>
      </c>
      <c r="V103" s="17">
        <v>5749.1499999999942</v>
      </c>
      <c r="W103" s="17">
        <f t="shared" si="15"/>
        <v>5749.1499999999942</v>
      </c>
      <c r="X103" s="56">
        <f t="shared" si="16"/>
        <v>0</v>
      </c>
      <c r="Y103" s="56">
        <f t="shared" si="17"/>
        <v>118834.12999999999</v>
      </c>
      <c r="Z103" s="56">
        <f t="shared" si="18"/>
        <v>118834.12999999999</v>
      </c>
    </row>
    <row r="104" spans="1:26" ht="30.75">
      <c r="A104" s="52">
        <v>96</v>
      </c>
      <c r="B104" s="58" t="s">
        <v>541</v>
      </c>
      <c r="C104" s="41" t="s">
        <v>292</v>
      </c>
      <c r="D104" s="55" t="s">
        <v>542</v>
      </c>
      <c r="E104" s="53" t="s">
        <v>543</v>
      </c>
      <c r="F104" s="17">
        <v>101723.10999999999</v>
      </c>
      <c r="G104" s="17">
        <v>0</v>
      </c>
      <c r="H104" s="17">
        <f t="shared" si="10"/>
        <v>101723.10999999999</v>
      </c>
      <c r="I104" s="17">
        <v>74150.676000000007</v>
      </c>
      <c r="J104" s="17">
        <v>0</v>
      </c>
      <c r="K104" s="17">
        <f t="shared" si="11"/>
        <v>74150.676000000007</v>
      </c>
      <c r="L104" s="17">
        <v>56358.720000000001</v>
      </c>
      <c r="M104" s="17">
        <v>0</v>
      </c>
      <c r="N104" s="17">
        <f t="shared" si="12"/>
        <v>56358.720000000001</v>
      </c>
      <c r="O104" s="17">
        <v>60451.1</v>
      </c>
      <c r="P104" s="17">
        <v>0</v>
      </c>
      <c r="Q104" s="17">
        <f t="shared" si="13"/>
        <v>60451.1</v>
      </c>
      <c r="R104" s="17">
        <v>18135.330000000002</v>
      </c>
      <c r="S104" s="17">
        <v>0</v>
      </c>
      <c r="T104" s="17">
        <f t="shared" si="14"/>
        <v>18135.330000000002</v>
      </c>
      <c r="U104" s="17">
        <v>11657.553999999996</v>
      </c>
      <c r="V104" s="17">
        <v>0</v>
      </c>
      <c r="W104" s="17">
        <f t="shared" si="15"/>
        <v>11657.553999999996</v>
      </c>
      <c r="X104" s="56">
        <f t="shared" si="16"/>
        <v>322476.49</v>
      </c>
      <c r="Y104" s="56">
        <f t="shared" si="17"/>
        <v>0</v>
      </c>
      <c r="Z104" s="56">
        <f t="shared" si="18"/>
        <v>322476.49</v>
      </c>
    </row>
    <row r="105" spans="1:26" ht="30.75">
      <c r="A105" s="52">
        <v>97</v>
      </c>
      <c r="B105" s="58" t="s">
        <v>544</v>
      </c>
      <c r="C105" s="41" t="s">
        <v>276</v>
      </c>
      <c r="D105" s="55" t="s">
        <v>545</v>
      </c>
      <c r="E105" s="53" t="s">
        <v>37</v>
      </c>
      <c r="F105" s="17">
        <v>165091.73000000001</v>
      </c>
      <c r="G105" s="17">
        <v>17511.310000000001</v>
      </c>
      <c r="H105" s="17">
        <f t="shared" si="10"/>
        <v>182603.04</v>
      </c>
      <c r="I105" s="17">
        <v>144072.98000000001</v>
      </c>
      <c r="J105" s="17">
        <v>16404.5</v>
      </c>
      <c r="K105" s="17">
        <f t="shared" si="11"/>
        <v>160477.48000000001</v>
      </c>
      <c r="L105" s="17">
        <v>61745.56</v>
      </c>
      <c r="M105" s="17">
        <v>7030.5</v>
      </c>
      <c r="N105" s="17">
        <f t="shared" si="12"/>
        <v>68776.06</v>
      </c>
      <c r="O105" s="17">
        <v>95333.81</v>
      </c>
      <c r="P105" s="17">
        <v>10855</v>
      </c>
      <c r="Q105" s="17">
        <f t="shared" si="13"/>
        <v>106188.81</v>
      </c>
      <c r="R105" s="17">
        <v>28600.14</v>
      </c>
      <c r="S105" s="17">
        <v>3257</v>
      </c>
      <c r="T105" s="17">
        <f t="shared" si="14"/>
        <v>31857.14</v>
      </c>
      <c r="U105" s="17">
        <v>18384.410000000018</v>
      </c>
      <c r="V105" s="17">
        <v>2094.5599999999977</v>
      </c>
      <c r="W105" s="17">
        <f t="shared" si="15"/>
        <v>20478.970000000016</v>
      </c>
      <c r="X105" s="56">
        <f t="shared" si="16"/>
        <v>513228.63000000006</v>
      </c>
      <c r="Y105" s="56">
        <f t="shared" si="17"/>
        <v>57152.869999999995</v>
      </c>
      <c r="Z105" s="56">
        <f t="shared" si="18"/>
        <v>570381.5</v>
      </c>
    </row>
    <row r="106" spans="1:26" ht="15.75">
      <c r="A106" s="52">
        <v>98</v>
      </c>
      <c r="B106" s="58" t="s">
        <v>546</v>
      </c>
      <c r="C106" s="41" t="s">
        <v>292</v>
      </c>
      <c r="D106" s="55" t="s">
        <v>547</v>
      </c>
      <c r="E106" s="53" t="s">
        <v>548</v>
      </c>
      <c r="F106" s="17">
        <v>122351.33</v>
      </c>
      <c r="G106" s="17">
        <v>0</v>
      </c>
      <c r="H106" s="17">
        <f t="shared" si="10"/>
        <v>122351.33</v>
      </c>
      <c r="I106" s="17">
        <v>76667.262000000017</v>
      </c>
      <c r="J106" s="17">
        <v>0</v>
      </c>
      <c r="K106" s="17">
        <f t="shared" si="11"/>
        <v>76667.262000000017</v>
      </c>
      <c r="L106" s="17">
        <v>149961.16</v>
      </c>
      <c r="M106" s="17">
        <v>0</v>
      </c>
      <c r="N106" s="17">
        <f t="shared" si="12"/>
        <v>149961.16</v>
      </c>
      <c r="O106" s="17">
        <v>104972.81</v>
      </c>
      <c r="P106" s="17">
        <v>0</v>
      </c>
      <c r="Q106" s="17">
        <f t="shared" si="13"/>
        <v>104972.81</v>
      </c>
      <c r="R106" s="17">
        <v>31491.84</v>
      </c>
      <c r="S106" s="17">
        <v>0</v>
      </c>
      <c r="T106" s="17">
        <f t="shared" si="14"/>
        <v>31491.84</v>
      </c>
      <c r="U106" s="17">
        <v>20243.238000000067</v>
      </c>
      <c r="V106" s="17">
        <v>0</v>
      </c>
      <c r="W106" s="17">
        <f t="shared" si="15"/>
        <v>20243.238000000067</v>
      </c>
      <c r="X106" s="56">
        <f t="shared" si="16"/>
        <v>505687.64000000007</v>
      </c>
      <c r="Y106" s="56">
        <f t="shared" si="17"/>
        <v>0</v>
      </c>
      <c r="Z106" s="56">
        <f t="shared" si="18"/>
        <v>505687.64000000007</v>
      </c>
    </row>
    <row r="107" spans="1:26" ht="15.75">
      <c r="A107" s="52">
        <v>99</v>
      </c>
      <c r="B107" s="58" t="s">
        <v>549</v>
      </c>
      <c r="C107" s="41" t="s">
        <v>292</v>
      </c>
      <c r="D107" s="55" t="s">
        <v>550</v>
      </c>
      <c r="E107" s="58" t="s">
        <v>551</v>
      </c>
      <c r="F107" s="17">
        <v>68854.799999999988</v>
      </c>
      <c r="G107" s="17">
        <v>0</v>
      </c>
      <c r="H107" s="17">
        <f t="shared" si="10"/>
        <v>68854.799999999988</v>
      </c>
      <c r="I107" s="17">
        <v>36638.789999999994</v>
      </c>
      <c r="J107" s="17">
        <v>0</v>
      </c>
      <c r="K107" s="17">
        <f t="shared" si="11"/>
        <v>36638.789999999994</v>
      </c>
      <c r="L107" s="17">
        <v>71665.47</v>
      </c>
      <c r="M107" s="17">
        <v>0</v>
      </c>
      <c r="N107" s="17">
        <f t="shared" si="12"/>
        <v>71665.47</v>
      </c>
      <c r="O107" s="17">
        <v>50165.83</v>
      </c>
      <c r="P107" s="17">
        <v>0</v>
      </c>
      <c r="Q107" s="17">
        <f t="shared" si="13"/>
        <v>50165.83</v>
      </c>
      <c r="R107" s="17">
        <v>15049.75</v>
      </c>
      <c r="S107" s="17">
        <v>0</v>
      </c>
      <c r="T107" s="17">
        <f t="shared" si="14"/>
        <v>15049.75</v>
      </c>
      <c r="U107" s="17">
        <v>9674.1099999999715</v>
      </c>
      <c r="V107" s="17">
        <v>0</v>
      </c>
      <c r="W107" s="17">
        <f t="shared" si="15"/>
        <v>9674.1099999999715</v>
      </c>
      <c r="X107" s="56">
        <f t="shared" si="16"/>
        <v>252048.75</v>
      </c>
      <c r="Y107" s="56">
        <f t="shared" si="17"/>
        <v>0</v>
      </c>
      <c r="Z107" s="56">
        <f t="shared" si="18"/>
        <v>252048.75</v>
      </c>
    </row>
    <row r="108" spans="1:26" ht="30.75">
      <c r="A108" s="52">
        <v>100</v>
      </c>
      <c r="B108" s="58" t="s">
        <v>552</v>
      </c>
      <c r="C108" s="41" t="s">
        <v>292</v>
      </c>
      <c r="D108" s="55">
        <v>1589886</v>
      </c>
      <c r="E108" s="53" t="s">
        <v>553</v>
      </c>
      <c r="F108" s="17">
        <v>44862.259999999995</v>
      </c>
      <c r="G108" s="17">
        <v>0</v>
      </c>
      <c r="H108" s="17">
        <f t="shared" si="10"/>
        <v>44862.259999999995</v>
      </c>
      <c r="I108" s="17">
        <v>24945.040000000001</v>
      </c>
      <c r="J108" s="17">
        <v>0</v>
      </c>
      <c r="K108" s="17">
        <f t="shared" si="11"/>
        <v>24945.040000000001</v>
      </c>
      <c r="L108" s="17">
        <v>48792.5</v>
      </c>
      <c r="M108" s="17">
        <v>0</v>
      </c>
      <c r="N108" s="17">
        <f t="shared" si="12"/>
        <v>48792.5</v>
      </c>
      <c r="O108" s="17">
        <v>34154.75</v>
      </c>
      <c r="P108" s="17">
        <v>0</v>
      </c>
      <c r="Q108" s="17">
        <f t="shared" si="13"/>
        <v>34154.75</v>
      </c>
      <c r="R108" s="17">
        <v>10246.43</v>
      </c>
      <c r="S108" s="17">
        <v>0</v>
      </c>
      <c r="T108" s="17">
        <f t="shared" si="14"/>
        <v>10246.43</v>
      </c>
      <c r="U108" s="17">
        <v>6586.4800000000032</v>
      </c>
      <c r="V108" s="17">
        <v>0</v>
      </c>
      <c r="W108" s="17">
        <f t="shared" si="15"/>
        <v>6586.4800000000032</v>
      </c>
      <c r="X108" s="56">
        <f t="shared" si="16"/>
        <v>169587.46</v>
      </c>
      <c r="Y108" s="56">
        <f t="shared" si="17"/>
        <v>0</v>
      </c>
      <c r="Z108" s="56">
        <f t="shared" si="18"/>
        <v>169587.46</v>
      </c>
    </row>
    <row r="109" spans="1:26" ht="30.75">
      <c r="A109" s="52">
        <v>101</v>
      </c>
      <c r="B109" s="58" t="s">
        <v>554</v>
      </c>
      <c r="C109" s="41" t="s">
        <v>288</v>
      </c>
      <c r="D109" s="55" t="s">
        <v>555</v>
      </c>
      <c r="E109" s="53" t="s">
        <v>556</v>
      </c>
      <c r="F109" s="17">
        <v>0</v>
      </c>
      <c r="G109" s="17">
        <v>22497.64</v>
      </c>
      <c r="H109" s="17">
        <f t="shared" si="10"/>
        <v>22497.64</v>
      </c>
      <c r="I109" s="17">
        <v>0</v>
      </c>
      <c r="J109" s="17">
        <v>11455</v>
      </c>
      <c r="K109" s="17">
        <f t="shared" si="11"/>
        <v>11455</v>
      </c>
      <c r="L109" s="17">
        <v>0</v>
      </c>
      <c r="M109" s="17">
        <v>22406</v>
      </c>
      <c r="N109" s="17">
        <f t="shared" si="12"/>
        <v>22406</v>
      </c>
      <c r="O109" s="17">
        <v>0</v>
      </c>
      <c r="P109" s="17">
        <v>15684</v>
      </c>
      <c r="Q109" s="17">
        <f t="shared" si="13"/>
        <v>15684</v>
      </c>
      <c r="R109" s="17">
        <v>0</v>
      </c>
      <c r="S109" s="17">
        <v>4705</v>
      </c>
      <c r="T109" s="17">
        <f t="shared" si="14"/>
        <v>4705</v>
      </c>
      <c r="U109" s="17">
        <v>0</v>
      </c>
      <c r="V109" s="17">
        <v>3025.6999999999971</v>
      </c>
      <c r="W109" s="17">
        <f t="shared" si="15"/>
        <v>3025.6999999999971</v>
      </c>
      <c r="X109" s="56">
        <f t="shared" si="16"/>
        <v>0</v>
      </c>
      <c r="Y109" s="56">
        <f t="shared" si="17"/>
        <v>79773.34</v>
      </c>
      <c r="Z109" s="56">
        <f t="shared" si="18"/>
        <v>79773.34</v>
      </c>
    </row>
    <row r="110" spans="1:26" ht="15.75">
      <c r="A110" s="52">
        <v>102</v>
      </c>
      <c r="B110" s="58" t="s">
        <v>557</v>
      </c>
      <c r="C110" s="41" t="s">
        <v>288</v>
      </c>
      <c r="D110" s="55" t="s">
        <v>558</v>
      </c>
      <c r="E110" s="53" t="s">
        <v>559</v>
      </c>
      <c r="F110" s="17">
        <v>0</v>
      </c>
      <c r="G110" s="17">
        <v>51983.19</v>
      </c>
      <c r="H110" s="17">
        <f t="shared" si="10"/>
        <v>51983.19</v>
      </c>
      <c r="I110" s="17">
        <v>0</v>
      </c>
      <c r="J110" s="17">
        <v>61200</v>
      </c>
      <c r="K110" s="17">
        <f t="shared" si="11"/>
        <v>61200</v>
      </c>
      <c r="L110" s="17">
        <v>0</v>
      </c>
      <c r="M110" s="17">
        <v>42012</v>
      </c>
      <c r="N110" s="17">
        <f t="shared" si="12"/>
        <v>42012</v>
      </c>
      <c r="O110" s="17">
        <v>0</v>
      </c>
      <c r="P110" s="17">
        <v>47807</v>
      </c>
      <c r="Q110" s="17">
        <f t="shared" si="13"/>
        <v>47807</v>
      </c>
      <c r="R110" s="17">
        <v>0</v>
      </c>
      <c r="S110" s="17">
        <v>14342</v>
      </c>
      <c r="T110" s="17">
        <f t="shared" si="14"/>
        <v>14342</v>
      </c>
      <c r="U110" s="17">
        <v>0</v>
      </c>
      <c r="V110" s="17">
        <v>9219.9800000000105</v>
      </c>
      <c r="W110" s="17">
        <f t="shared" si="15"/>
        <v>9219.9800000000105</v>
      </c>
      <c r="X110" s="56">
        <f t="shared" si="16"/>
        <v>0</v>
      </c>
      <c r="Y110" s="56">
        <f t="shared" si="17"/>
        <v>226564.17</v>
      </c>
      <c r="Z110" s="56">
        <f t="shared" si="18"/>
        <v>226564.17</v>
      </c>
    </row>
    <row r="111" spans="1:26" ht="15.75">
      <c r="A111" s="52">
        <v>103</v>
      </c>
      <c r="B111" s="58" t="s">
        <v>560</v>
      </c>
      <c r="C111" s="41" t="s">
        <v>292</v>
      </c>
      <c r="D111" s="55" t="s">
        <v>561</v>
      </c>
      <c r="E111" s="53" t="s">
        <v>562</v>
      </c>
      <c r="F111" s="17">
        <v>63043.5</v>
      </c>
      <c r="G111" s="17">
        <v>0</v>
      </c>
      <c r="H111" s="17">
        <f t="shared" si="10"/>
        <v>63043.5</v>
      </c>
      <c r="I111" s="17">
        <v>52104.707999999999</v>
      </c>
      <c r="J111" s="17">
        <v>0</v>
      </c>
      <c r="K111" s="17">
        <f t="shared" si="11"/>
        <v>52104.707999999999</v>
      </c>
      <c r="L111" s="17">
        <v>72356.81</v>
      </c>
      <c r="M111" s="17">
        <v>0</v>
      </c>
      <c r="N111" s="17">
        <f t="shared" si="12"/>
        <v>72356.81</v>
      </c>
      <c r="O111" s="17">
        <v>57649.77</v>
      </c>
      <c r="P111" s="17">
        <v>0</v>
      </c>
      <c r="Q111" s="17">
        <f t="shared" si="13"/>
        <v>57649.77</v>
      </c>
      <c r="R111" s="17">
        <v>17294.93</v>
      </c>
      <c r="S111" s="17">
        <v>0</v>
      </c>
      <c r="T111" s="17">
        <f t="shared" si="14"/>
        <v>17294.93</v>
      </c>
      <c r="U111" s="17">
        <v>11117.322000000029</v>
      </c>
      <c r="V111" s="17">
        <v>0</v>
      </c>
      <c r="W111" s="17">
        <f t="shared" si="15"/>
        <v>11117.322000000029</v>
      </c>
      <c r="X111" s="56">
        <f t="shared" si="16"/>
        <v>273567.04000000004</v>
      </c>
      <c r="Y111" s="56">
        <f t="shared" si="17"/>
        <v>0</v>
      </c>
      <c r="Z111" s="56">
        <f t="shared" si="18"/>
        <v>273567.04000000004</v>
      </c>
    </row>
    <row r="112" spans="1:26" ht="30.75">
      <c r="A112" s="52">
        <v>104</v>
      </c>
      <c r="B112" s="58" t="s">
        <v>563</v>
      </c>
      <c r="C112" s="41" t="s">
        <v>288</v>
      </c>
      <c r="D112" s="55" t="s">
        <v>564</v>
      </c>
      <c r="E112" s="53" t="s">
        <v>565</v>
      </c>
      <c r="F112" s="17">
        <v>0</v>
      </c>
      <c r="G112" s="17">
        <v>317609.82999999996</v>
      </c>
      <c r="H112" s="17">
        <f t="shared" si="10"/>
        <v>317609.82999999996</v>
      </c>
      <c r="I112" s="17">
        <v>0</v>
      </c>
      <c r="J112" s="17">
        <v>336000</v>
      </c>
      <c r="K112" s="17">
        <f t="shared" si="11"/>
        <v>336000</v>
      </c>
      <c r="L112" s="17">
        <v>0</v>
      </c>
      <c r="M112" s="17">
        <v>247435</v>
      </c>
      <c r="N112" s="17">
        <f t="shared" si="12"/>
        <v>247435</v>
      </c>
      <c r="O112" s="17">
        <v>0</v>
      </c>
      <c r="P112" s="17">
        <v>270243</v>
      </c>
      <c r="Q112" s="17">
        <f t="shared" si="13"/>
        <v>270243</v>
      </c>
      <c r="R112" s="17">
        <v>0</v>
      </c>
      <c r="S112" s="17">
        <v>81073</v>
      </c>
      <c r="T112" s="17">
        <f t="shared" si="14"/>
        <v>81073</v>
      </c>
      <c r="U112" s="17">
        <v>0</v>
      </c>
      <c r="V112" s="17">
        <v>52114.540000000037</v>
      </c>
      <c r="W112" s="17">
        <f t="shared" si="15"/>
        <v>52114.540000000037</v>
      </c>
      <c r="X112" s="56">
        <f t="shared" si="16"/>
        <v>0</v>
      </c>
      <c r="Y112" s="56">
        <f t="shared" si="17"/>
        <v>1304475.3700000001</v>
      </c>
      <c r="Z112" s="56">
        <f t="shared" si="18"/>
        <v>1304475.3700000001</v>
      </c>
    </row>
    <row r="113" spans="1:26" ht="30.75">
      <c r="A113" s="52">
        <v>105</v>
      </c>
      <c r="B113" s="58" t="s">
        <v>566</v>
      </c>
      <c r="C113" s="41" t="s">
        <v>288</v>
      </c>
      <c r="D113" s="55"/>
      <c r="E113" s="67" t="s">
        <v>567</v>
      </c>
      <c r="F113" s="17"/>
      <c r="G113" s="17"/>
      <c r="H113" s="17"/>
      <c r="I113" s="17">
        <v>0</v>
      </c>
      <c r="J113" s="17">
        <v>20827</v>
      </c>
      <c r="K113" s="17">
        <f t="shared" si="11"/>
        <v>20827</v>
      </c>
      <c r="L113" s="17">
        <v>0</v>
      </c>
      <c r="M113" s="17">
        <v>40738</v>
      </c>
      <c r="N113" s="17">
        <f t="shared" si="12"/>
        <v>40738</v>
      </c>
      <c r="O113" s="17">
        <v>0</v>
      </c>
      <c r="P113" s="17">
        <v>28517</v>
      </c>
      <c r="Q113" s="17">
        <f t="shared" si="13"/>
        <v>28517</v>
      </c>
      <c r="R113" s="17">
        <v>0</v>
      </c>
      <c r="S113" s="17">
        <v>8555</v>
      </c>
      <c r="T113" s="17">
        <f t="shared" si="14"/>
        <v>8555</v>
      </c>
      <c r="U113" s="17">
        <v>0</v>
      </c>
      <c r="V113" s="17">
        <v>5498.0299999999988</v>
      </c>
      <c r="W113" s="17">
        <f t="shared" si="15"/>
        <v>5498.0299999999988</v>
      </c>
      <c r="X113" s="56">
        <f t="shared" si="16"/>
        <v>0</v>
      </c>
      <c r="Y113" s="56">
        <f t="shared" si="17"/>
        <v>104135.03</v>
      </c>
      <c r="Z113" s="56">
        <f t="shared" si="18"/>
        <v>104135.03</v>
      </c>
    </row>
    <row r="114" spans="1:26" ht="30.75">
      <c r="A114" s="52">
        <v>106</v>
      </c>
      <c r="B114" s="58" t="s">
        <v>568</v>
      </c>
      <c r="C114" s="58" t="s">
        <v>276</v>
      </c>
      <c r="D114" s="55">
        <v>29417074</v>
      </c>
      <c r="E114" s="53" t="s">
        <v>569</v>
      </c>
      <c r="F114" s="17">
        <v>131236.87</v>
      </c>
      <c r="G114" s="17">
        <v>35087.71</v>
      </c>
      <c r="H114" s="17">
        <f t="shared" si="10"/>
        <v>166324.57999999999</v>
      </c>
      <c r="I114" s="17">
        <v>54232.14</v>
      </c>
      <c r="J114" s="17">
        <v>20010</v>
      </c>
      <c r="K114" s="17">
        <f t="shared" si="11"/>
        <v>74242.14</v>
      </c>
      <c r="L114" s="17">
        <v>106078.07</v>
      </c>
      <c r="M114" s="17">
        <v>39140</v>
      </c>
      <c r="N114" s="17">
        <f t="shared" si="12"/>
        <v>145218.07</v>
      </c>
      <c r="O114" s="17">
        <v>74254.649999999994</v>
      </c>
      <c r="P114" s="17">
        <v>27398</v>
      </c>
      <c r="Q114" s="17">
        <f t="shared" si="13"/>
        <v>101652.65</v>
      </c>
      <c r="R114" s="17">
        <v>22276.400000000001</v>
      </c>
      <c r="S114" s="17">
        <v>8219</v>
      </c>
      <c r="T114" s="17">
        <f t="shared" si="14"/>
        <v>30495.4</v>
      </c>
      <c r="U114" s="17">
        <v>14319.439999999995</v>
      </c>
      <c r="V114" s="17">
        <v>5285.3000000000175</v>
      </c>
      <c r="W114" s="17">
        <f t="shared" si="15"/>
        <v>19604.740000000013</v>
      </c>
      <c r="X114" s="56">
        <f t="shared" si="16"/>
        <v>402397.57</v>
      </c>
      <c r="Y114" s="56">
        <f t="shared" si="17"/>
        <v>135140.01</v>
      </c>
      <c r="Z114" s="56">
        <f t="shared" si="18"/>
        <v>537537.57999999996</v>
      </c>
    </row>
    <row r="115" spans="1:26" ht="15.75">
      <c r="A115" s="52">
        <v>107</v>
      </c>
      <c r="B115" s="58" t="s">
        <v>570</v>
      </c>
      <c r="C115" s="58" t="s">
        <v>276</v>
      </c>
      <c r="D115" s="55" t="s">
        <v>571</v>
      </c>
      <c r="E115" s="53" t="s">
        <v>572</v>
      </c>
      <c r="F115" s="17">
        <v>227833.81569999998</v>
      </c>
      <c r="G115" s="17">
        <v>31747.09</v>
      </c>
      <c r="H115" s="17">
        <f t="shared" si="10"/>
        <v>259580.90569999997</v>
      </c>
      <c r="I115" s="17">
        <v>228038.198</v>
      </c>
      <c r="J115" s="17">
        <v>21026</v>
      </c>
      <c r="K115" s="17">
        <f t="shared" si="11"/>
        <v>249064.198</v>
      </c>
      <c r="L115" s="17">
        <v>200694.71999999997</v>
      </c>
      <c r="M115" s="17">
        <v>41127</v>
      </c>
      <c r="N115" s="17">
        <f t="shared" si="12"/>
        <v>241821.71999999997</v>
      </c>
      <c r="O115" s="17">
        <v>198586.3</v>
      </c>
      <c r="P115" s="17">
        <v>28789</v>
      </c>
      <c r="Q115" s="17">
        <f t="shared" si="13"/>
        <v>227375.3</v>
      </c>
      <c r="R115" s="17">
        <v>59575.89</v>
      </c>
      <c r="S115" s="17">
        <v>8637</v>
      </c>
      <c r="T115" s="17">
        <f t="shared" si="14"/>
        <v>68212.89</v>
      </c>
      <c r="U115" s="17">
        <v>38295.882000000056</v>
      </c>
      <c r="V115" s="17">
        <v>5551.8800000000047</v>
      </c>
      <c r="W115" s="17">
        <f t="shared" si="15"/>
        <v>43847.762000000061</v>
      </c>
      <c r="X115" s="56">
        <f t="shared" si="16"/>
        <v>953024.80570000014</v>
      </c>
      <c r="Y115" s="56">
        <f t="shared" si="17"/>
        <v>136877.97</v>
      </c>
      <c r="Z115" s="56">
        <f t="shared" si="18"/>
        <v>1089902.7756999999</v>
      </c>
    </row>
    <row r="116" spans="1:26" ht="15.75">
      <c r="A116" s="52">
        <v>108</v>
      </c>
      <c r="B116" s="58" t="s">
        <v>573</v>
      </c>
      <c r="C116" s="58" t="s">
        <v>525</v>
      </c>
      <c r="D116" s="55" t="s">
        <v>574</v>
      </c>
      <c r="E116" s="53" t="s">
        <v>575</v>
      </c>
      <c r="F116" s="17">
        <v>24001.489999999998</v>
      </c>
      <c r="G116" s="17">
        <v>0</v>
      </c>
      <c r="H116" s="17">
        <f t="shared" si="10"/>
        <v>24001.489999999998</v>
      </c>
      <c r="I116" s="17">
        <v>75000</v>
      </c>
      <c r="J116" s="17">
        <v>0</v>
      </c>
      <c r="K116" s="17">
        <f t="shared" si="11"/>
        <v>75000</v>
      </c>
      <c r="L116" s="17">
        <v>86761.46</v>
      </c>
      <c r="M116" s="17">
        <v>0</v>
      </c>
      <c r="N116" s="17">
        <f t="shared" si="12"/>
        <v>86761.46</v>
      </c>
      <c r="O116" s="17">
        <v>55986.81</v>
      </c>
      <c r="P116" s="17">
        <v>0</v>
      </c>
      <c r="Q116" s="17">
        <f t="shared" si="13"/>
        <v>55986.81</v>
      </c>
      <c r="R116" s="17">
        <v>16796.04</v>
      </c>
      <c r="S116" s="17">
        <v>0</v>
      </c>
      <c r="T116" s="17">
        <f t="shared" si="14"/>
        <v>16796.04</v>
      </c>
      <c r="U116" s="17">
        <v>10796.624000000018</v>
      </c>
      <c r="V116" s="17">
        <v>0</v>
      </c>
      <c r="W116" s="17">
        <f t="shared" si="15"/>
        <v>10796.624000000018</v>
      </c>
      <c r="X116" s="56">
        <f t="shared" si="16"/>
        <v>269342.42400000006</v>
      </c>
      <c r="Y116" s="56">
        <f t="shared" si="17"/>
        <v>0</v>
      </c>
      <c r="Z116" s="56">
        <f t="shared" si="18"/>
        <v>269342.42400000006</v>
      </c>
    </row>
    <row r="117" spans="1:26" ht="15.75">
      <c r="A117" s="52">
        <v>109</v>
      </c>
      <c r="B117" s="58" t="s">
        <v>576</v>
      </c>
      <c r="C117" s="58" t="s">
        <v>292</v>
      </c>
      <c r="D117" s="55" t="s">
        <v>577</v>
      </c>
      <c r="E117" s="53" t="s">
        <v>578</v>
      </c>
      <c r="F117" s="17">
        <v>54644.770000000004</v>
      </c>
      <c r="G117" s="17">
        <v>0</v>
      </c>
      <c r="H117" s="17">
        <f t="shared" si="10"/>
        <v>54644.770000000004</v>
      </c>
      <c r="I117" s="17">
        <v>34851.542000000001</v>
      </c>
      <c r="J117" s="17">
        <v>0</v>
      </c>
      <c r="K117" s="17">
        <f t="shared" si="11"/>
        <v>34851.542000000001</v>
      </c>
      <c r="L117" s="17">
        <v>44521.62</v>
      </c>
      <c r="M117" s="17">
        <v>0</v>
      </c>
      <c r="N117" s="17">
        <f t="shared" si="12"/>
        <v>44521.62</v>
      </c>
      <c r="O117" s="17">
        <v>36765.129999999997</v>
      </c>
      <c r="P117" s="17">
        <v>0</v>
      </c>
      <c r="Q117" s="17">
        <f t="shared" si="13"/>
        <v>36765.129999999997</v>
      </c>
      <c r="R117" s="17">
        <v>11029.54</v>
      </c>
      <c r="S117" s="17">
        <v>0</v>
      </c>
      <c r="T117" s="17">
        <f t="shared" si="14"/>
        <v>11029.54</v>
      </c>
      <c r="U117" s="17">
        <v>7089.8779999999897</v>
      </c>
      <c r="V117" s="17">
        <v>0</v>
      </c>
      <c r="W117" s="17">
        <f t="shared" si="15"/>
        <v>7089.8779999999897</v>
      </c>
      <c r="X117" s="56">
        <f t="shared" si="16"/>
        <v>188902.48</v>
      </c>
      <c r="Y117" s="56">
        <f t="shared" si="17"/>
        <v>0</v>
      </c>
      <c r="Z117" s="56">
        <f t="shared" si="18"/>
        <v>188902.48</v>
      </c>
    </row>
    <row r="118" spans="1:26" ht="15.75">
      <c r="A118" s="52">
        <v>110</v>
      </c>
      <c r="B118" s="58" t="s">
        <v>579</v>
      </c>
      <c r="C118" s="58" t="s">
        <v>292</v>
      </c>
      <c r="D118" s="55" t="s">
        <v>580</v>
      </c>
      <c r="E118" s="53" t="s">
        <v>581</v>
      </c>
      <c r="F118" s="17">
        <v>169438.2</v>
      </c>
      <c r="G118" s="17">
        <v>0</v>
      </c>
      <c r="H118" s="17">
        <f t="shared" si="10"/>
        <v>169438.2</v>
      </c>
      <c r="I118" s="17">
        <v>110000</v>
      </c>
      <c r="J118" s="17">
        <v>0</v>
      </c>
      <c r="K118" s="17">
        <f t="shared" si="11"/>
        <v>110000</v>
      </c>
      <c r="L118" s="17">
        <v>133921.38</v>
      </c>
      <c r="M118" s="17">
        <v>0</v>
      </c>
      <c r="N118" s="17">
        <f t="shared" si="12"/>
        <v>133921.38</v>
      </c>
      <c r="O118" s="17">
        <v>112982.8</v>
      </c>
      <c r="P118" s="17">
        <v>0</v>
      </c>
      <c r="Q118" s="17">
        <f t="shared" si="13"/>
        <v>112982.8</v>
      </c>
      <c r="R118" s="17">
        <v>33894.839999999997</v>
      </c>
      <c r="S118" s="17">
        <v>0</v>
      </c>
      <c r="T118" s="17">
        <f t="shared" si="14"/>
        <v>33894.839999999997</v>
      </c>
      <c r="U118" s="17">
        <v>21787.880000000019</v>
      </c>
      <c r="V118" s="17">
        <v>0</v>
      </c>
      <c r="W118" s="17">
        <f t="shared" si="15"/>
        <v>21787.880000000019</v>
      </c>
      <c r="X118" s="56">
        <f t="shared" si="16"/>
        <v>582025.1</v>
      </c>
      <c r="Y118" s="56">
        <f t="shared" si="17"/>
        <v>0</v>
      </c>
      <c r="Z118" s="56">
        <f t="shared" si="18"/>
        <v>582025.1</v>
      </c>
    </row>
    <row r="119" spans="1:26" ht="15.75">
      <c r="A119" s="52">
        <v>111</v>
      </c>
      <c r="B119" s="58" t="s">
        <v>582</v>
      </c>
      <c r="C119" s="58" t="s">
        <v>288</v>
      </c>
      <c r="D119" s="55">
        <v>28890251</v>
      </c>
      <c r="E119" s="53" t="s">
        <v>583</v>
      </c>
      <c r="F119" s="17">
        <v>0</v>
      </c>
      <c r="G119" s="17">
        <v>96214.739999999991</v>
      </c>
      <c r="H119" s="17">
        <f t="shared" si="10"/>
        <v>96214.739999999991</v>
      </c>
      <c r="I119" s="17">
        <v>0</v>
      </c>
      <c r="J119" s="17">
        <v>63726</v>
      </c>
      <c r="K119" s="17">
        <f t="shared" si="11"/>
        <v>63726</v>
      </c>
      <c r="L119" s="17">
        <v>0</v>
      </c>
      <c r="M119" s="17">
        <v>124648</v>
      </c>
      <c r="N119" s="17">
        <f t="shared" si="12"/>
        <v>124648</v>
      </c>
      <c r="O119" s="17">
        <v>0</v>
      </c>
      <c r="P119" s="17">
        <v>87254</v>
      </c>
      <c r="Q119" s="17">
        <f t="shared" si="13"/>
        <v>87254</v>
      </c>
      <c r="R119" s="17">
        <v>0</v>
      </c>
      <c r="S119" s="17">
        <v>26176</v>
      </c>
      <c r="T119" s="17">
        <f t="shared" si="14"/>
        <v>26176</v>
      </c>
      <c r="U119" s="17">
        <v>0</v>
      </c>
      <c r="V119" s="17">
        <v>16825.25</v>
      </c>
      <c r="W119" s="17">
        <f t="shared" si="15"/>
        <v>16825.25</v>
      </c>
      <c r="X119" s="56">
        <f t="shared" si="16"/>
        <v>0</v>
      </c>
      <c r="Y119" s="56">
        <f t="shared" si="17"/>
        <v>414843.99</v>
      </c>
      <c r="Z119" s="56">
        <f t="shared" si="18"/>
        <v>414843.99</v>
      </c>
    </row>
    <row r="120" spans="1:26" ht="15.75">
      <c r="A120" s="52">
        <v>112</v>
      </c>
      <c r="B120" s="58" t="s">
        <v>584</v>
      </c>
      <c r="C120" s="58" t="s">
        <v>288</v>
      </c>
      <c r="D120" s="55">
        <v>25870802</v>
      </c>
      <c r="E120" s="58" t="s">
        <v>585</v>
      </c>
      <c r="F120" s="17">
        <v>0</v>
      </c>
      <c r="G120" s="17">
        <v>183550.36</v>
      </c>
      <c r="H120" s="17">
        <f t="shared" si="10"/>
        <v>183550.36</v>
      </c>
      <c r="I120" s="17">
        <v>0</v>
      </c>
      <c r="J120" s="17">
        <v>150000</v>
      </c>
      <c r="K120" s="17">
        <f t="shared" si="11"/>
        <v>150000</v>
      </c>
      <c r="L120" s="17">
        <v>0</v>
      </c>
      <c r="M120" s="17">
        <v>173247</v>
      </c>
      <c r="N120" s="17">
        <f t="shared" si="12"/>
        <v>173247</v>
      </c>
      <c r="O120" s="17">
        <v>0</v>
      </c>
      <c r="P120" s="17">
        <v>149726</v>
      </c>
      <c r="Q120" s="17">
        <f t="shared" si="13"/>
        <v>149726</v>
      </c>
      <c r="R120" s="17">
        <v>0</v>
      </c>
      <c r="S120" s="17">
        <v>44918</v>
      </c>
      <c r="T120" s="17">
        <f t="shared" si="14"/>
        <v>44918</v>
      </c>
      <c r="U120" s="17">
        <v>0</v>
      </c>
      <c r="V120" s="17">
        <v>28871.709999999963</v>
      </c>
      <c r="W120" s="17">
        <f t="shared" si="15"/>
        <v>28871.709999999963</v>
      </c>
      <c r="X120" s="56">
        <f t="shared" si="16"/>
        <v>0</v>
      </c>
      <c r="Y120" s="56">
        <f t="shared" si="17"/>
        <v>730313.07</v>
      </c>
      <c r="Z120" s="56">
        <f t="shared" si="18"/>
        <v>730313.07</v>
      </c>
    </row>
    <row r="121" spans="1:26" ht="15.75">
      <c r="A121" s="52">
        <v>113</v>
      </c>
      <c r="B121" s="58" t="s">
        <v>586</v>
      </c>
      <c r="C121" s="58" t="s">
        <v>288</v>
      </c>
      <c r="D121" s="55" t="s">
        <v>587</v>
      </c>
      <c r="E121" s="58" t="s">
        <v>588</v>
      </c>
      <c r="F121" s="17">
        <v>0</v>
      </c>
      <c r="G121" s="17">
        <v>120853.57</v>
      </c>
      <c r="H121" s="17">
        <f t="shared" si="10"/>
        <v>120853.57</v>
      </c>
      <c r="I121" s="17">
        <v>0</v>
      </c>
      <c r="J121" s="17">
        <v>131934</v>
      </c>
      <c r="K121" s="17">
        <f t="shared" si="11"/>
        <v>131934</v>
      </c>
      <c r="L121" s="17">
        <v>0</v>
      </c>
      <c r="M121" s="17">
        <v>130955</v>
      </c>
      <c r="N121" s="17">
        <f t="shared" si="12"/>
        <v>130955</v>
      </c>
      <c r="O121" s="17">
        <v>0</v>
      </c>
      <c r="P121" s="17">
        <v>121769</v>
      </c>
      <c r="Q121" s="17">
        <f t="shared" si="13"/>
        <v>121769</v>
      </c>
      <c r="R121" s="17">
        <v>0</v>
      </c>
      <c r="S121" s="17">
        <v>36531</v>
      </c>
      <c r="T121" s="17">
        <f t="shared" si="14"/>
        <v>36531</v>
      </c>
      <c r="U121" s="17">
        <v>0</v>
      </c>
      <c r="V121" s="17">
        <v>23482.280000000028</v>
      </c>
      <c r="W121" s="17">
        <f t="shared" si="15"/>
        <v>23482.280000000028</v>
      </c>
      <c r="X121" s="56">
        <f t="shared" si="16"/>
        <v>0</v>
      </c>
      <c r="Y121" s="56">
        <f t="shared" si="17"/>
        <v>565524.85000000009</v>
      </c>
      <c r="Z121" s="56">
        <f t="shared" si="18"/>
        <v>565524.85000000009</v>
      </c>
    </row>
    <row r="122" spans="1:26" ht="15.75">
      <c r="A122" s="52">
        <v>114</v>
      </c>
      <c r="B122" s="58" t="s">
        <v>589</v>
      </c>
      <c r="C122" s="58" t="s">
        <v>288</v>
      </c>
      <c r="D122" s="55" t="s">
        <v>590</v>
      </c>
      <c r="E122" s="58" t="s">
        <v>591</v>
      </c>
      <c r="F122" s="17">
        <v>0</v>
      </c>
      <c r="G122" s="17">
        <v>210008.82</v>
      </c>
      <c r="H122" s="17">
        <f t="shared" si="10"/>
        <v>210008.82</v>
      </c>
      <c r="I122" s="17">
        <v>0</v>
      </c>
      <c r="J122" s="17">
        <v>250000</v>
      </c>
      <c r="K122" s="17">
        <f t="shared" si="11"/>
        <v>250000</v>
      </c>
      <c r="L122" s="17">
        <v>0</v>
      </c>
      <c r="M122" s="17">
        <v>209132</v>
      </c>
      <c r="N122" s="17">
        <f t="shared" si="12"/>
        <v>209132</v>
      </c>
      <c r="O122" s="17">
        <v>0</v>
      </c>
      <c r="P122" s="17">
        <v>212667</v>
      </c>
      <c r="Q122" s="17">
        <f t="shared" si="13"/>
        <v>212667</v>
      </c>
      <c r="R122" s="17">
        <v>0</v>
      </c>
      <c r="S122" s="17">
        <v>63800</v>
      </c>
      <c r="T122" s="17">
        <f t="shared" si="14"/>
        <v>63800</v>
      </c>
      <c r="U122" s="17">
        <v>0</v>
      </c>
      <c r="V122" s="17">
        <v>41011.139999999898</v>
      </c>
      <c r="W122" s="17">
        <f t="shared" si="15"/>
        <v>41011.139999999898</v>
      </c>
      <c r="X122" s="56">
        <f t="shared" si="16"/>
        <v>0</v>
      </c>
      <c r="Y122" s="56">
        <f t="shared" si="17"/>
        <v>986618.96</v>
      </c>
      <c r="Z122" s="56">
        <f t="shared" si="18"/>
        <v>986618.96</v>
      </c>
    </row>
    <row r="123" spans="1:26" ht="15.75">
      <c r="A123" s="52">
        <v>115</v>
      </c>
      <c r="B123" s="58" t="s">
        <v>592</v>
      </c>
      <c r="C123" s="58" t="s">
        <v>288</v>
      </c>
      <c r="D123" s="55">
        <v>26630352</v>
      </c>
      <c r="E123" s="58" t="s">
        <v>593</v>
      </c>
      <c r="F123" s="17">
        <v>0</v>
      </c>
      <c r="G123" s="17">
        <v>132716.34</v>
      </c>
      <c r="H123" s="17">
        <f t="shared" si="10"/>
        <v>132716.34</v>
      </c>
      <c r="I123" s="17">
        <v>0</v>
      </c>
      <c r="J123" s="17">
        <v>145000</v>
      </c>
      <c r="K123" s="17">
        <f t="shared" si="11"/>
        <v>145000</v>
      </c>
      <c r="L123" s="17">
        <v>0</v>
      </c>
      <c r="M123" s="17">
        <v>99015</v>
      </c>
      <c r="N123" s="17">
        <f t="shared" si="12"/>
        <v>99015</v>
      </c>
      <c r="O123" s="17">
        <v>0</v>
      </c>
      <c r="P123" s="17">
        <v>113026</v>
      </c>
      <c r="Q123" s="17">
        <f t="shared" si="13"/>
        <v>113026</v>
      </c>
      <c r="R123" s="17">
        <v>0</v>
      </c>
      <c r="S123" s="17">
        <v>33908</v>
      </c>
      <c r="T123" s="17">
        <f t="shared" si="14"/>
        <v>33908</v>
      </c>
      <c r="U123" s="17">
        <v>0</v>
      </c>
      <c r="V123" s="17">
        <v>21797.210000000021</v>
      </c>
      <c r="W123" s="17">
        <f t="shared" si="15"/>
        <v>21797.210000000021</v>
      </c>
      <c r="X123" s="56">
        <f t="shared" si="16"/>
        <v>0</v>
      </c>
      <c r="Y123" s="56">
        <f t="shared" si="17"/>
        <v>545462.55000000005</v>
      </c>
      <c r="Z123" s="56">
        <f t="shared" si="18"/>
        <v>545462.55000000005</v>
      </c>
    </row>
    <row r="124" spans="1:26" ht="15.75">
      <c r="A124" s="52">
        <v>116</v>
      </c>
      <c r="B124" s="58" t="s">
        <v>594</v>
      </c>
      <c r="C124" s="58" t="s">
        <v>292</v>
      </c>
      <c r="D124" s="55" t="s">
        <v>595</v>
      </c>
      <c r="E124" s="58" t="s">
        <v>596</v>
      </c>
      <c r="F124" s="17">
        <v>127014.04000000001</v>
      </c>
      <c r="G124" s="17">
        <v>0</v>
      </c>
      <c r="H124" s="17">
        <f t="shared" si="10"/>
        <v>127014.04000000001</v>
      </c>
      <c r="I124" s="17">
        <v>97200.567999999999</v>
      </c>
      <c r="J124" s="17">
        <v>0</v>
      </c>
      <c r="K124" s="17">
        <f t="shared" si="11"/>
        <v>97200.567999999999</v>
      </c>
      <c r="L124" s="17">
        <v>116224.31</v>
      </c>
      <c r="M124" s="17">
        <v>0</v>
      </c>
      <c r="N124" s="17">
        <f t="shared" si="12"/>
        <v>116224.31</v>
      </c>
      <c r="O124" s="17">
        <v>98857.02</v>
      </c>
      <c r="P124" s="17">
        <v>0</v>
      </c>
      <c r="Q124" s="17">
        <f t="shared" si="13"/>
        <v>98857.02</v>
      </c>
      <c r="R124" s="17">
        <v>29657.11</v>
      </c>
      <c r="S124" s="17">
        <v>0</v>
      </c>
      <c r="T124" s="17">
        <f t="shared" si="14"/>
        <v>29657.11</v>
      </c>
      <c r="U124" s="17">
        <v>19063.831999999995</v>
      </c>
      <c r="V124" s="17">
        <v>0</v>
      </c>
      <c r="W124" s="17">
        <f t="shared" si="15"/>
        <v>19063.831999999995</v>
      </c>
      <c r="X124" s="56">
        <f t="shared" si="16"/>
        <v>488016.88</v>
      </c>
      <c r="Y124" s="56">
        <f t="shared" si="17"/>
        <v>0</v>
      </c>
      <c r="Z124" s="56">
        <f t="shared" si="18"/>
        <v>488016.88</v>
      </c>
    </row>
    <row r="125" spans="1:26" ht="15.75">
      <c r="A125" s="52">
        <v>117</v>
      </c>
      <c r="B125" s="58" t="s">
        <v>597</v>
      </c>
      <c r="C125" s="58" t="s">
        <v>276</v>
      </c>
      <c r="D125" s="55">
        <v>7925187</v>
      </c>
      <c r="E125" s="58" t="s">
        <v>598</v>
      </c>
      <c r="F125" s="17">
        <v>132394.29999999999</v>
      </c>
      <c r="G125" s="17">
        <v>144668.09</v>
      </c>
      <c r="H125" s="17">
        <f t="shared" si="10"/>
        <v>277062.39</v>
      </c>
      <c r="I125" s="17">
        <v>76154.278000000006</v>
      </c>
      <c r="J125" s="17">
        <v>85143</v>
      </c>
      <c r="K125" s="17">
        <f t="shared" si="11"/>
        <v>161297.27799999999</v>
      </c>
      <c r="L125" s="17">
        <v>119397.77</v>
      </c>
      <c r="M125" s="17">
        <v>166540</v>
      </c>
      <c r="N125" s="17">
        <f t="shared" si="12"/>
        <v>285937.77</v>
      </c>
      <c r="O125" s="17">
        <v>90578.44</v>
      </c>
      <c r="P125" s="17">
        <v>116578</v>
      </c>
      <c r="Q125" s="17">
        <f t="shared" si="13"/>
        <v>207156.44</v>
      </c>
      <c r="R125" s="17">
        <v>27173.53</v>
      </c>
      <c r="S125" s="17">
        <v>34973</v>
      </c>
      <c r="T125" s="17">
        <f t="shared" si="14"/>
        <v>62146.53</v>
      </c>
      <c r="U125" s="17">
        <v>17467.372000000003</v>
      </c>
      <c r="V125" s="17">
        <v>22478.75</v>
      </c>
      <c r="W125" s="17">
        <f t="shared" si="15"/>
        <v>39946.122000000003</v>
      </c>
      <c r="X125" s="56">
        <f t="shared" si="16"/>
        <v>463165.68999999994</v>
      </c>
      <c r="Y125" s="56">
        <f t="shared" si="17"/>
        <v>570380.84</v>
      </c>
      <c r="Z125" s="56">
        <f t="shared" si="18"/>
        <v>1033546.53</v>
      </c>
    </row>
    <row r="126" spans="1:26" ht="30.75">
      <c r="A126" s="52">
        <v>118</v>
      </c>
      <c r="B126" s="58" t="s">
        <v>599</v>
      </c>
      <c r="C126" s="58" t="s">
        <v>292</v>
      </c>
      <c r="D126" s="55" t="s">
        <v>600</v>
      </c>
      <c r="E126" s="53" t="s">
        <v>601</v>
      </c>
      <c r="F126" s="17">
        <v>102322.5356</v>
      </c>
      <c r="G126" s="17">
        <v>0</v>
      </c>
      <c r="H126" s="17">
        <f t="shared" si="10"/>
        <v>102322.5356</v>
      </c>
      <c r="I126" s="17">
        <v>62528.745999999999</v>
      </c>
      <c r="J126" s="17">
        <v>0</v>
      </c>
      <c r="K126" s="17">
        <f t="shared" si="11"/>
        <v>62528.745999999999</v>
      </c>
      <c r="L126" s="17">
        <v>122306.23</v>
      </c>
      <c r="M126" s="17">
        <v>0</v>
      </c>
      <c r="N126" s="17">
        <f t="shared" si="12"/>
        <v>122306.23</v>
      </c>
      <c r="O126" s="17">
        <v>85614.36</v>
      </c>
      <c r="P126" s="17">
        <v>0</v>
      </c>
      <c r="Q126" s="17">
        <f t="shared" si="13"/>
        <v>85614.36</v>
      </c>
      <c r="R126" s="17">
        <v>25684.31</v>
      </c>
      <c r="S126" s="17">
        <v>0</v>
      </c>
      <c r="T126" s="17">
        <f t="shared" si="14"/>
        <v>25684.31</v>
      </c>
      <c r="U126" s="17">
        <v>16510.083999999999</v>
      </c>
      <c r="V126" s="17">
        <v>0</v>
      </c>
      <c r="W126" s="17">
        <f t="shared" si="15"/>
        <v>16510.083999999999</v>
      </c>
      <c r="X126" s="56">
        <f t="shared" si="16"/>
        <v>414966.26559999993</v>
      </c>
      <c r="Y126" s="56">
        <f t="shared" si="17"/>
        <v>0</v>
      </c>
      <c r="Z126" s="56">
        <f t="shared" si="18"/>
        <v>414966.26559999993</v>
      </c>
    </row>
    <row r="127" spans="1:26" ht="15.75">
      <c r="A127" s="52">
        <v>119</v>
      </c>
      <c r="B127" s="58" t="s">
        <v>602</v>
      </c>
      <c r="C127" s="58" t="s">
        <v>276</v>
      </c>
      <c r="D127" s="55" t="s">
        <v>603</v>
      </c>
      <c r="E127" s="58" t="s">
        <v>604</v>
      </c>
      <c r="F127" s="17">
        <v>52235.23</v>
      </c>
      <c r="G127" s="17">
        <v>0</v>
      </c>
      <c r="H127" s="17">
        <f t="shared" si="10"/>
        <v>52235.23</v>
      </c>
      <c r="I127" s="17">
        <v>96297.262000000002</v>
      </c>
      <c r="J127" s="17">
        <v>8295</v>
      </c>
      <c r="K127" s="17">
        <f t="shared" si="11"/>
        <v>104592.262</v>
      </c>
      <c r="L127" s="17">
        <v>40557.440000000002</v>
      </c>
      <c r="M127" s="17">
        <v>16225</v>
      </c>
      <c r="N127" s="17">
        <f t="shared" si="12"/>
        <v>56782.44</v>
      </c>
      <c r="O127" s="17">
        <v>63390.21</v>
      </c>
      <c r="P127" s="17">
        <v>11358</v>
      </c>
      <c r="Q127" s="17">
        <f t="shared" si="13"/>
        <v>74748.209999999992</v>
      </c>
      <c r="R127" s="17">
        <v>19017.060000000001</v>
      </c>
      <c r="S127" s="17">
        <v>3407</v>
      </c>
      <c r="T127" s="17">
        <f t="shared" si="14"/>
        <v>22424.06</v>
      </c>
      <c r="U127" s="17">
        <v>12224.338000000007</v>
      </c>
      <c r="V127" s="17">
        <v>2190.510000000002</v>
      </c>
      <c r="W127" s="17">
        <f t="shared" si="15"/>
        <v>14414.848000000009</v>
      </c>
      <c r="X127" s="56">
        <f t="shared" si="16"/>
        <v>283721.53999999998</v>
      </c>
      <c r="Y127" s="56">
        <f t="shared" si="17"/>
        <v>41475.51</v>
      </c>
      <c r="Z127" s="56">
        <f t="shared" si="18"/>
        <v>325197.05</v>
      </c>
    </row>
    <row r="128" spans="1:26" ht="30.75">
      <c r="A128" s="52">
        <v>120</v>
      </c>
      <c r="B128" s="58" t="s">
        <v>605</v>
      </c>
      <c r="C128" s="58" t="s">
        <v>292</v>
      </c>
      <c r="D128" s="55" t="s">
        <v>606</v>
      </c>
      <c r="E128" s="53" t="s">
        <v>607</v>
      </c>
      <c r="F128" s="17">
        <v>143500.32</v>
      </c>
      <c r="G128" s="17">
        <v>0</v>
      </c>
      <c r="H128" s="17">
        <f t="shared" si="10"/>
        <v>143500.32</v>
      </c>
      <c r="I128" s="17">
        <v>74646.763999999996</v>
      </c>
      <c r="J128" s="17">
        <v>0</v>
      </c>
      <c r="K128" s="17">
        <f t="shared" si="11"/>
        <v>74646.763999999996</v>
      </c>
      <c r="L128" s="17">
        <v>190349.07</v>
      </c>
      <c r="M128" s="17">
        <v>0</v>
      </c>
      <c r="N128" s="17">
        <f t="shared" si="12"/>
        <v>190349.07</v>
      </c>
      <c r="O128" s="17">
        <v>122744.35</v>
      </c>
      <c r="P128" s="17">
        <v>0</v>
      </c>
      <c r="Q128" s="17">
        <f t="shared" si="13"/>
        <v>122744.35</v>
      </c>
      <c r="R128" s="17">
        <v>36823.31</v>
      </c>
      <c r="S128" s="17">
        <v>0</v>
      </c>
      <c r="T128" s="17">
        <f t="shared" si="14"/>
        <v>36823.31</v>
      </c>
      <c r="U128" s="17">
        <v>23670.325999999972</v>
      </c>
      <c r="V128" s="17">
        <v>0</v>
      </c>
      <c r="W128" s="17">
        <f t="shared" si="15"/>
        <v>23670.325999999972</v>
      </c>
      <c r="X128" s="56">
        <f t="shared" si="16"/>
        <v>591734.14</v>
      </c>
      <c r="Y128" s="56">
        <f t="shared" si="17"/>
        <v>0</v>
      </c>
      <c r="Z128" s="56">
        <f t="shared" si="18"/>
        <v>591734.14</v>
      </c>
    </row>
    <row r="129" spans="1:26" ht="30.75">
      <c r="A129" s="52">
        <v>121</v>
      </c>
      <c r="B129" s="58" t="s">
        <v>608</v>
      </c>
      <c r="C129" s="58" t="s">
        <v>292</v>
      </c>
      <c r="D129" s="55" t="s">
        <v>609</v>
      </c>
      <c r="E129" s="53" t="s">
        <v>610</v>
      </c>
      <c r="F129" s="17">
        <v>40481.789999999994</v>
      </c>
      <c r="G129" s="17">
        <v>0</v>
      </c>
      <c r="H129" s="17">
        <f t="shared" si="10"/>
        <v>40481.789999999994</v>
      </c>
      <c r="I129" s="17">
        <v>12998.210000000001</v>
      </c>
      <c r="J129" s="17">
        <v>0</v>
      </c>
      <c r="K129" s="17">
        <f t="shared" si="11"/>
        <v>12998.210000000001</v>
      </c>
      <c r="L129" s="17">
        <v>25424.5</v>
      </c>
      <c r="M129" s="17">
        <v>0</v>
      </c>
      <c r="N129" s="17">
        <f t="shared" si="12"/>
        <v>25424.5</v>
      </c>
      <c r="O129" s="17">
        <v>17797.150000000001</v>
      </c>
      <c r="P129" s="17">
        <v>0</v>
      </c>
      <c r="Q129" s="17">
        <f t="shared" si="13"/>
        <v>17797.150000000001</v>
      </c>
      <c r="R129" s="17">
        <v>5339.15</v>
      </c>
      <c r="S129" s="17">
        <v>0</v>
      </c>
      <c r="T129" s="17">
        <f t="shared" si="14"/>
        <v>5339.15</v>
      </c>
      <c r="U129" s="17">
        <v>3432.0400000000027</v>
      </c>
      <c r="V129" s="17">
        <v>0</v>
      </c>
      <c r="W129" s="17">
        <f t="shared" si="15"/>
        <v>3432.0400000000027</v>
      </c>
      <c r="X129" s="56">
        <f t="shared" si="16"/>
        <v>105472.84</v>
      </c>
      <c r="Y129" s="56">
        <f t="shared" si="17"/>
        <v>0</v>
      </c>
      <c r="Z129" s="56">
        <f t="shared" si="18"/>
        <v>105472.84</v>
      </c>
    </row>
    <row r="130" spans="1:26" ht="15.75">
      <c r="A130" s="52">
        <v>122</v>
      </c>
      <c r="B130" s="58" t="s">
        <v>611</v>
      </c>
      <c r="C130" s="58" t="s">
        <v>292</v>
      </c>
      <c r="D130" s="55">
        <v>16140205</v>
      </c>
      <c r="E130" s="53" t="s">
        <v>612</v>
      </c>
      <c r="F130" s="17">
        <v>62865.88</v>
      </c>
      <c r="G130" s="17">
        <v>0</v>
      </c>
      <c r="H130" s="17">
        <f t="shared" si="10"/>
        <v>62865.88</v>
      </c>
      <c r="I130" s="17">
        <v>37493.74</v>
      </c>
      <c r="J130" s="17">
        <v>0</v>
      </c>
      <c r="K130" s="17">
        <f t="shared" si="11"/>
        <v>37493.74</v>
      </c>
      <c r="L130" s="17">
        <v>73337.759999999995</v>
      </c>
      <c r="M130" s="17">
        <v>0</v>
      </c>
      <c r="N130" s="17">
        <f t="shared" si="12"/>
        <v>73337.759999999995</v>
      </c>
      <c r="O130" s="17">
        <v>51336.43</v>
      </c>
      <c r="P130" s="17">
        <v>0</v>
      </c>
      <c r="Q130" s="17">
        <f t="shared" si="13"/>
        <v>51336.43</v>
      </c>
      <c r="R130" s="17">
        <v>15400.93</v>
      </c>
      <c r="S130" s="17">
        <v>0</v>
      </c>
      <c r="T130" s="17">
        <f t="shared" si="14"/>
        <v>15400.93</v>
      </c>
      <c r="U130" s="17">
        <v>9899.8399999999965</v>
      </c>
      <c r="V130" s="17">
        <v>0</v>
      </c>
      <c r="W130" s="17">
        <f t="shared" si="15"/>
        <v>9899.8399999999965</v>
      </c>
      <c r="X130" s="56">
        <f t="shared" si="16"/>
        <v>250334.58</v>
      </c>
      <c r="Y130" s="56">
        <f t="shared" si="17"/>
        <v>0</v>
      </c>
      <c r="Z130" s="56">
        <f t="shared" si="18"/>
        <v>250334.58</v>
      </c>
    </row>
    <row r="131" spans="1:26" ht="15.75">
      <c r="A131" s="52">
        <v>123</v>
      </c>
      <c r="B131" s="58" t="s">
        <v>613</v>
      </c>
      <c r="C131" s="58" t="s">
        <v>292</v>
      </c>
      <c r="D131" s="55" t="s">
        <v>614</v>
      </c>
      <c r="E131" s="53" t="s">
        <v>615</v>
      </c>
      <c r="F131" s="17">
        <v>57569.490000000005</v>
      </c>
      <c r="G131" s="17">
        <v>0</v>
      </c>
      <c r="H131" s="17">
        <f t="shared" si="10"/>
        <v>57569.490000000005</v>
      </c>
      <c r="I131" s="17">
        <v>32077.27</v>
      </c>
      <c r="J131" s="17">
        <v>0</v>
      </c>
      <c r="K131" s="17">
        <f t="shared" si="11"/>
        <v>32077.27</v>
      </c>
      <c r="L131" s="17">
        <v>62743.14</v>
      </c>
      <c r="M131" s="17">
        <v>0</v>
      </c>
      <c r="N131" s="17">
        <f t="shared" si="12"/>
        <v>62743.14</v>
      </c>
      <c r="O131" s="17">
        <v>43920.2</v>
      </c>
      <c r="P131" s="17">
        <v>0</v>
      </c>
      <c r="Q131" s="17">
        <f t="shared" si="13"/>
        <v>43920.2</v>
      </c>
      <c r="R131" s="17">
        <v>13176.06</v>
      </c>
      <c r="S131" s="17">
        <v>0</v>
      </c>
      <c r="T131" s="17">
        <f t="shared" si="14"/>
        <v>13176.06</v>
      </c>
      <c r="U131" s="17">
        <v>8469.6800000000057</v>
      </c>
      <c r="V131" s="17">
        <v>0</v>
      </c>
      <c r="W131" s="17">
        <f t="shared" si="15"/>
        <v>8469.6800000000057</v>
      </c>
      <c r="X131" s="56">
        <f t="shared" si="16"/>
        <v>217955.84000000003</v>
      </c>
      <c r="Y131" s="56">
        <f t="shared" si="17"/>
        <v>0</v>
      </c>
      <c r="Z131" s="56">
        <f t="shared" si="18"/>
        <v>217955.84000000003</v>
      </c>
    </row>
    <row r="132" spans="1:26" ht="15.75">
      <c r="A132" s="52">
        <v>124</v>
      </c>
      <c r="B132" s="58" t="s">
        <v>616</v>
      </c>
      <c r="C132" s="58" t="s">
        <v>276</v>
      </c>
      <c r="D132" s="55">
        <v>16140205</v>
      </c>
      <c r="E132" s="58" t="s">
        <v>617</v>
      </c>
      <c r="F132" s="17">
        <v>57545.084000000003</v>
      </c>
      <c r="G132" s="17">
        <v>21516.68</v>
      </c>
      <c r="H132" s="17">
        <f t="shared" si="10"/>
        <v>79061.763999999996</v>
      </c>
      <c r="I132" s="17">
        <v>26337.462</v>
      </c>
      <c r="J132" s="17">
        <v>17921</v>
      </c>
      <c r="K132" s="17">
        <f t="shared" si="11"/>
        <v>44258.462</v>
      </c>
      <c r="L132" s="17">
        <v>51516.08</v>
      </c>
      <c r="M132" s="17">
        <v>35053</v>
      </c>
      <c r="N132" s="17">
        <f t="shared" si="12"/>
        <v>86569.08</v>
      </c>
      <c r="O132" s="17">
        <v>36061.26</v>
      </c>
      <c r="P132" s="17">
        <v>24537</v>
      </c>
      <c r="Q132" s="17">
        <f t="shared" si="13"/>
        <v>60598.26</v>
      </c>
      <c r="R132" s="17">
        <v>10818.38</v>
      </c>
      <c r="S132" s="17">
        <v>7361</v>
      </c>
      <c r="T132" s="17">
        <f t="shared" si="14"/>
        <v>18179.379999999997</v>
      </c>
      <c r="U132" s="17">
        <v>6954.1279999999952</v>
      </c>
      <c r="V132" s="17">
        <v>4733.5800000000017</v>
      </c>
      <c r="W132" s="17">
        <f t="shared" si="15"/>
        <v>11687.707999999997</v>
      </c>
      <c r="X132" s="56">
        <f t="shared" si="16"/>
        <v>189232.394</v>
      </c>
      <c r="Y132" s="56">
        <f t="shared" si="17"/>
        <v>111122.26</v>
      </c>
      <c r="Z132" s="56">
        <f t="shared" si="18"/>
        <v>300354.65399999998</v>
      </c>
    </row>
    <row r="133" spans="1:26" ht="15.75">
      <c r="A133" s="52">
        <v>125</v>
      </c>
      <c r="B133" s="58" t="s">
        <v>618</v>
      </c>
      <c r="C133" s="58" t="s">
        <v>292</v>
      </c>
      <c r="D133" s="55" t="s">
        <v>619</v>
      </c>
      <c r="E133" s="53" t="s">
        <v>620</v>
      </c>
      <c r="F133" s="17">
        <v>47461.33</v>
      </c>
      <c r="G133" s="17">
        <v>0</v>
      </c>
      <c r="H133" s="17">
        <f t="shared" si="10"/>
        <v>47461.33</v>
      </c>
      <c r="I133" s="17">
        <v>20316.288</v>
      </c>
      <c r="J133" s="17">
        <v>0</v>
      </c>
      <c r="K133" s="17">
        <f t="shared" si="11"/>
        <v>20316.288</v>
      </c>
      <c r="L133" s="17">
        <v>98858.66</v>
      </c>
      <c r="M133" s="17">
        <v>0</v>
      </c>
      <c r="N133" s="17">
        <f t="shared" si="12"/>
        <v>98858.66</v>
      </c>
      <c r="O133" s="17">
        <v>55201.06</v>
      </c>
      <c r="P133" s="17">
        <v>0</v>
      </c>
      <c r="Q133" s="17">
        <f t="shared" si="13"/>
        <v>55201.06</v>
      </c>
      <c r="R133" s="17">
        <v>16560.32</v>
      </c>
      <c r="S133" s="17">
        <v>0</v>
      </c>
      <c r="T133" s="17">
        <f t="shared" si="14"/>
        <v>16560.32</v>
      </c>
      <c r="U133" s="17">
        <v>10645.112000000001</v>
      </c>
      <c r="V133" s="17">
        <v>0</v>
      </c>
      <c r="W133" s="17">
        <f t="shared" si="15"/>
        <v>10645.112000000001</v>
      </c>
      <c r="X133" s="56">
        <f t="shared" si="16"/>
        <v>249042.77</v>
      </c>
      <c r="Y133" s="56">
        <f t="shared" si="17"/>
        <v>0</v>
      </c>
      <c r="Z133" s="56">
        <f t="shared" si="18"/>
        <v>249042.77</v>
      </c>
    </row>
    <row r="134" spans="1:26" ht="15.75" customHeight="1">
      <c r="A134" s="52">
        <v>126</v>
      </c>
      <c r="B134" s="58" t="s">
        <v>621</v>
      </c>
      <c r="C134" s="58" t="s">
        <v>292</v>
      </c>
      <c r="D134" s="55">
        <v>21101334</v>
      </c>
      <c r="E134" s="53" t="s">
        <v>622</v>
      </c>
      <c r="F134" s="17">
        <v>47494.200000000004</v>
      </c>
      <c r="G134" s="17">
        <v>0</v>
      </c>
      <c r="H134" s="17">
        <f t="shared" si="10"/>
        <v>47494.200000000004</v>
      </c>
      <c r="I134" s="17">
        <v>27052.756000000001</v>
      </c>
      <c r="J134" s="17">
        <v>0</v>
      </c>
      <c r="K134" s="17">
        <f t="shared" si="11"/>
        <v>27052.756000000001</v>
      </c>
      <c r="L134" s="17">
        <v>52915.19</v>
      </c>
      <c r="M134" s="17">
        <v>0</v>
      </c>
      <c r="N134" s="17">
        <f t="shared" si="12"/>
        <v>52915.19</v>
      </c>
      <c r="O134" s="17">
        <v>37040.629999999997</v>
      </c>
      <c r="P134" s="17">
        <v>0</v>
      </c>
      <c r="Q134" s="17">
        <f t="shared" si="13"/>
        <v>37040.629999999997</v>
      </c>
      <c r="R134" s="17">
        <v>11112.19</v>
      </c>
      <c r="S134" s="17">
        <v>0</v>
      </c>
      <c r="T134" s="17">
        <f t="shared" si="14"/>
        <v>11112.19</v>
      </c>
      <c r="U134" s="17">
        <v>7143.0140000000047</v>
      </c>
      <c r="V134" s="17">
        <v>0</v>
      </c>
      <c r="W134" s="17">
        <f t="shared" si="15"/>
        <v>7143.0140000000047</v>
      </c>
      <c r="X134" s="56">
        <f t="shared" si="16"/>
        <v>182757.98</v>
      </c>
      <c r="Y134" s="56">
        <f t="shared" si="17"/>
        <v>0</v>
      </c>
      <c r="Z134" s="56">
        <f t="shared" si="18"/>
        <v>182757.98</v>
      </c>
    </row>
    <row r="135" spans="1:26" ht="15.75">
      <c r="A135" s="52">
        <v>127</v>
      </c>
      <c r="B135" s="58" t="s">
        <v>623</v>
      </c>
      <c r="C135" s="58" t="s">
        <v>292</v>
      </c>
      <c r="D135" s="55" t="s">
        <v>624</v>
      </c>
      <c r="E135" s="53" t="s">
        <v>625</v>
      </c>
      <c r="F135" s="17">
        <v>96364.19</v>
      </c>
      <c r="G135" s="17">
        <v>0</v>
      </c>
      <c r="H135" s="17">
        <f t="shared" si="10"/>
        <v>96364.19</v>
      </c>
      <c r="I135" s="17">
        <v>38363.757999999994</v>
      </c>
      <c r="J135" s="17">
        <v>0</v>
      </c>
      <c r="K135" s="17">
        <f t="shared" si="11"/>
        <v>38363.757999999994</v>
      </c>
      <c r="L135" s="17">
        <v>75039.509999999995</v>
      </c>
      <c r="M135" s="17">
        <v>0</v>
      </c>
      <c r="N135" s="17">
        <f t="shared" si="12"/>
        <v>75039.509999999995</v>
      </c>
      <c r="O135" s="17">
        <v>52527.66</v>
      </c>
      <c r="P135" s="17">
        <v>0</v>
      </c>
      <c r="Q135" s="17">
        <f t="shared" si="13"/>
        <v>52527.66</v>
      </c>
      <c r="R135" s="17">
        <v>15758.3</v>
      </c>
      <c r="S135" s="17">
        <v>0</v>
      </c>
      <c r="T135" s="17">
        <f t="shared" si="14"/>
        <v>15758.3</v>
      </c>
      <c r="U135" s="17">
        <v>10129.56199999998</v>
      </c>
      <c r="V135" s="17">
        <v>0</v>
      </c>
      <c r="W135" s="17">
        <f t="shared" si="15"/>
        <v>10129.56199999998</v>
      </c>
      <c r="X135" s="56">
        <f t="shared" si="16"/>
        <v>288182.98</v>
      </c>
      <c r="Y135" s="56">
        <f t="shared" si="17"/>
        <v>0</v>
      </c>
      <c r="Z135" s="56">
        <f t="shared" si="18"/>
        <v>288182.98</v>
      </c>
    </row>
    <row r="136" spans="1:26" ht="15.75">
      <c r="A136" s="52">
        <v>128</v>
      </c>
      <c r="B136" s="58" t="s">
        <v>626</v>
      </c>
      <c r="C136" s="58" t="s">
        <v>292</v>
      </c>
      <c r="D136" s="55" t="s">
        <v>627</v>
      </c>
      <c r="E136" s="53" t="s">
        <v>628</v>
      </c>
      <c r="F136" s="17">
        <v>130206.04</v>
      </c>
      <c r="G136" s="17">
        <v>0</v>
      </c>
      <c r="H136" s="17">
        <f t="shared" si="10"/>
        <v>130206.04</v>
      </c>
      <c r="I136" s="17">
        <v>118165.46799999999</v>
      </c>
      <c r="J136" s="17">
        <v>0</v>
      </c>
      <c r="K136" s="17">
        <f t="shared" si="11"/>
        <v>118165.46799999999</v>
      </c>
      <c r="L136" s="17">
        <v>142451.66</v>
      </c>
      <c r="M136" s="17">
        <v>0</v>
      </c>
      <c r="N136" s="17">
        <f t="shared" si="12"/>
        <v>142451.66</v>
      </c>
      <c r="O136" s="17">
        <v>120716.16</v>
      </c>
      <c r="P136" s="17">
        <v>0</v>
      </c>
      <c r="Q136" s="17">
        <f t="shared" si="13"/>
        <v>120716.16</v>
      </c>
      <c r="R136" s="17">
        <v>36214.85</v>
      </c>
      <c r="S136" s="17">
        <v>0</v>
      </c>
      <c r="T136" s="17">
        <f t="shared" si="14"/>
        <v>36214.85</v>
      </c>
      <c r="U136" s="17">
        <v>23279.202000000027</v>
      </c>
      <c r="V136" s="17">
        <v>0</v>
      </c>
      <c r="W136" s="17">
        <f t="shared" si="15"/>
        <v>23279.202000000027</v>
      </c>
      <c r="X136" s="56">
        <f t="shared" si="16"/>
        <v>571033.38</v>
      </c>
      <c r="Y136" s="56">
        <f t="shared" si="17"/>
        <v>0</v>
      </c>
      <c r="Z136" s="56">
        <f t="shared" si="18"/>
        <v>571033.38</v>
      </c>
    </row>
    <row r="137" spans="1:26" ht="30.75">
      <c r="A137" s="52">
        <v>129</v>
      </c>
      <c r="B137" s="58" t="s">
        <v>629</v>
      </c>
      <c r="C137" s="58" t="s">
        <v>292</v>
      </c>
      <c r="D137" s="55" t="s">
        <v>630</v>
      </c>
      <c r="E137" s="53" t="s">
        <v>631</v>
      </c>
      <c r="F137" s="17">
        <v>151073.09999999998</v>
      </c>
      <c r="G137" s="17">
        <v>0</v>
      </c>
      <c r="H137" s="17">
        <f t="shared" si="10"/>
        <v>151073.09999999998</v>
      </c>
      <c r="I137" s="17">
        <v>46660.195999999996</v>
      </c>
      <c r="J137" s="17">
        <v>0</v>
      </c>
      <c r="K137" s="17">
        <f t="shared" ref="K137:K159" si="19">I137+J137</f>
        <v>46660.195999999996</v>
      </c>
      <c r="L137" s="17">
        <v>24032.949999999997</v>
      </c>
      <c r="M137" s="17">
        <v>0</v>
      </c>
      <c r="N137" s="17">
        <f t="shared" si="12"/>
        <v>24032.949999999997</v>
      </c>
      <c r="O137" s="17">
        <v>70733.14</v>
      </c>
      <c r="P137" s="17">
        <v>0</v>
      </c>
      <c r="Q137" s="17">
        <f t="shared" si="13"/>
        <v>70733.14</v>
      </c>
      <c r="R137" s="17">
        <v>21219.94</v>
      </c>
      <c r="S137" s="17">
        <v>0</v>
      </c>
      <c r="T137" s="17">
        <f t="shared" si="14"/>
        <v>21219.94</v>
      </c>
      <c r="U137" s="17">
        <v>13640.36400000002</v>
      </c>
      <c r="V137" s="17">
        <v>0</v>
      </c>
      <c r="W137" s="17">
        <f t="shared" si="15"/>
        <v>13640.36400000002</v>
      </c>
      <c r="X137" s="56">
        <f t="shared" si="16"/>
        <v>327359.69</v>
      </c>
      <c r="Y137" s="56">
        <f t="shared" si="17"/>
        <v>0</v>
      </c>
      <c r="Z137" s="56">
        <f t="shared" si="18"/>
        <v>327359.69</v>
      </c>
    </row>
    <row r="138" spans="1:26" ht="15.75">
      <c r="A138" s="52">
        <v>130</v>
      </c>
      <c r="B138" s="58" t="s">
        <v>632</v>
      </c>
      <c r="C138" s="58" t="s">
        <v>525</v>
      </c>
      <c r="D138" s="55" t="s">
        <v>633</v>
      </c>
      <c r="E138" s="53" t="s">
        <v>634</v>
      </c>
      <c r="F138" s="17">
        <v>22535.52</v>
      </c>
      <c r="G138" s="17">
        <v>0</v>
      </c>
      <c r="H138" s="17">
        <f t="shared" si="10"/>
        <v>22535.52</v>
      </c>
      <c r="I138" s="17">
        <v>87251.028000000006</v>
      </c>
      <c r="J138" s="17">
        <v>0</v>
      </c>
      <c r="K138" s="17">
        <f t="shared" si="19"/>
        <v>87251.028000000006</v>
      </c>
      <c r="L138" s="17">
        <v>170663.01</v>
      </c>
      <c r="M138" s="17">
        <v>0</v>
      </c>
      <c r="N138" s="17">
        <f t="shared" ref="N138:N160" si="20">L138+M138</f>
        <v>170663.01</v>
      </c>
      <c r="O138" s="17">
        <v>119464.11</v>
      </c>
      <c r="P138" s="17">
        <v>0</v>
      </c>
      <c r="Q138" s="17">
        <f t="shared" ref="Q138:Q160" si="21">O138+P138</f>
        <v>119464.11</v>
      </c>
      <c r="R138" s="17">
        <v>35839.230000000003</v>
      </c>
      <c r="S138" s="17">
        <v>0</v>
      </c>
      <c r="T138" s="17">
        <f t="shared" ref="T138:T160" si="22">R138+S138</f>
        <v>35839.230000000003</v>
      </c>
      <c r="U138" s="17">
        <v>23037.76200000001</v>
      </c>
      <c r="V138" s="17">
        <v>0</v>
      </c>
      <c r="W138" s="17">
        <f t="shared" ref="W138:W160" si="23">U138+V138</f>
        <v>23037.76200000001</v>
      </c>
      <c r="X138" s="56">
        <f t="shared" ref="X138:X160" si="24">F138+I138+L138+O138+R138+U138</f>
        <v>458790.66</v>
      </c>
      <c r="Y138" s="56">
        <f t="shared" ref="Y138:Y160" si="25">G138+J138+M138+P138+S138+V138</f>
        <v>0</v>
      </c>
      <c r="Z138" s="56">
        <f t="shared" ref="Z138:Z160" si="26">H138+K138+N138+Q138+T138+W138</f>
        <v>458790.66</v>
      </c>
    </row>
    <row r="139" spans="1:26" ht="15.75">
      <c r="A139" s="52">
        <v>131</v>
      </c>
      <c r="B139" s="58" t="s">
        <v>635</v>
      </c>
      <c r="C139" s="58" t="s">
        <v>288</v>
      </c>
      <c r="D139" s="55">
        <v>18410194</v>
      </c>
      <c r="E139" s="53" t="s">
        <v>636</v>
      </c>
      <c r="F139" s="17">
        <v>0</v>
      </c>
      <c r="G139" s="17">
        <v>36758.020000000004</v>
      </c>
      <c r="H139" s="17">
        <f t="shared" ref="H139:H150" si="27">F139+G139</f>
        <v>36758.020000000004</v>
      </c>
      <c r="I139" s="17">
        <v>0</v>
      </c>
      <c r="J139" s="17">
        <v>34409</v>
      </c>
      <c r="K139" s="17">
        <f t="shared" si="19"/>
        <v>34409</v>
      </c>
      <c r="L139" s="17">
        <v>0</v>
      </c>
      <c r="M139" s="17">
        <v>31832</v>
      </c>
      <c r="N139" s="17">
        <f t="shared" si="20"/>
        <v>31832</v>
      </c>
      <c r="O139" s="17">
        <v>0</v>
      </c>
      <c r="P139" s="17">
        <v>30682</v>
      </c>
      <c r="Q139" s="17">
        <f t="shared" si="21"/>
        <v>30682</v>
      </c>
      <c r="R139" s="17">
        <v>0</v>
      </c>
      <c r="S139" s="17">
        <v>9205</v>
      </c>
      <c r="T139" s="17">
        <f t="shared" si="22"/>
        <v>9205</v>
      </c>
      <c r="U139" s="17">
        <v>0</v>
      </c>
      <c r="V139" s="17">
        <v>5915.4600000000064</v>
      </c>
      <c r="W139" s="17">
        <f t="shared" si="23"/>
        <v>5915.4600000000064</v>
      </c>
      <c r="X139" s="56">
        <f t="shared" si="24"/>
        <v>0</v>
      </c>
      <c r="Y139" s="56">
        <f t="shared" si="25"/>
        <v>148801.48000000004</v>
      </c>
      <c r="Z139" s="56">
        <f t="shared" si="26"/>
        <v>148801.48000000004</v>
      </c>
    </row>
    <row r="140" spans="1:26" ht="30.75">
      <c r="A140" s="52">
        <v>132</v>
      </c>
      <c r="B140" s="58" t="s">
        <v>637</v>
      </c>
      <c r="C140" s="58" t="s">
        <v>288</v>
      </c>
      <c r="D140" s="55">
        <v>25444840</v>
      </c>
      <c r="E140" s="53" t="s">
        <v>638</v>
      </c>
      <c r="F140" s="17">
        <v>0</v>
      </c>
      <c r="G140" s="17">
        <v>85472.43</v>
      </c>
      <c r="H140" s="17">
        <f t="shared" si="27"/>
        <v>85472.43</v>
      </c>
      <c r="I140" s="17">
        <v>0</v>
      </c>
      <c r="J140" s="17">
        <v>115648</v>
      </c>
      <c r="K140" s="17">
        <f t="shared" si="19"/>
        <v>115648</v>
      </c>
      <c r="L140" s="17">
        <v>0</v>
      </c>
      <c r="M140" s="17">
        <v>226207</v>
      </c>
      <c r="N140" s="17">
        <f t="shared" si="20"/>
        <v>226207</v>
      </c>
      <c r="O140" s="17">
        <v>0</v>
      </c>
      <c r="P140" s="17">
        <v>158345</v>
      </c>
      <c r="Q140" s="17">
        <f t="shared" si="21"/>
        <v>158345</v>
      </c>
      <c r="R140" s="17">
        <v>0</v>
      </c>
      <c r="S140" s="17">
        <v>47504</v>
      </c>
      <c r="T140" s="17">
        <f t="shared" si="22"/>
        <v>47504</v>
      </c>
      <c r="U140" s="17">
        <v>0</v>
      </c>
      <c r="V140" s="17">
        <v>30537.339999999967</v>
      </c>
      <c r="W140" s="17">
        <f t="shared" si="23"/>
        <v>30537.339999999967</v>
      </c>
      <c r="X140" s="56">
        <f t="shared" si="24"/>
        <v>0</v>
      </c>
      <c r="Y140" s="56">
        <f t="shared" si="25"/>
        <v>663713.7699999999</v>
      </c>
      <c r="Z140" s="56">
        <f t="shared" si="26"/>
        <v>663713.7699999999</v>
      </c>
    </row>
    <row r="141" spans="1:26" ht="15.75">
      <c r="A141" s="52">
        <v>133</v>
      </c>
      <c r="B141" s="58" t="s">
        <v>639</v>
      </c>
      <c r="C141" s="58" t="s">
        <v>292</v>
      </c>
      <c r="D141" s="55" t="s">
        <v>640</v>
      </c>
      <c r="E141" s="53" t="s">
        <v>641</v>
      </c>
      <c r="F141" s="17">
        <v>84517.31</v>
      </c>
      <c r="G141" s="17">
        <v>0</v>
      </c>
      <c r="H141" s="17">
        <f t="shared" si="27"/>
        <v>84517.31</v>
      </c>
      <c r="I141" s="17">
        <v>117120.272</v>
      </c>
      <c r="J141" s="17">
        <v>0</v>
      </c>
      <c r="K141" s="17">
        <f t="shared" si="19"/>
        <v>117120.272</v>
      </c>
      <c r="L141" s="17">
        <v>51727.25</v>
      </c>
      <c r="M141" s="17">
        <v>0</v>
      </c>
      <c r="N141" s="17">
        <f t="shared" si="20"/>
        <v>51727.25</v>
      </c>
      <c r="O141" s="17">
        <v>78209.08</v>
      </c>
      <c r="P141" s="17">
        <v>0</v>
      </c>
      <c r="Q141" s="17">
        <f t="shared" si="21"/>
        <v>78209.08</v>
      </c>
      <c r="R141" s="17">
        <v>23462.720000000001</v>
      </c>
      <c r="S141" s="17">
        <v>0</v>
      </c>
      <c r="T141" s="17">
        <f t="shared" si="22"/>
        <v>23462.720000000001</v>
      </c>
      <c r="U141" s="17">
        <v>15082.037999999986</v>
      </c>
      <c r="V141" s="17">
        <v>0</v>
      </c>
      <c r="W141" s="17">
        <f t="shared" si="23"/>
        <v>15082.037999999986</v>
      </c>
      <c r="X141" s="56">
        <f t="shared" si="24"/>
        <v>370118.67</v>
      </c>
      <c r="Y141" s="56">
        <f t="shared" si="25"/>
        <v>0</v>
      </c>
      <c r="Z141" s="56">
        <f t="shared" si="26"/>
        <v>370118.67</v>
      </c>
    </row>
    <row r="142" spans="1:26" ht="15.75">
      <c r="A142" s="52">
        <v>134</v>
      </c>
      <c r="B142" s="58" t="s">
        <v>642</v>
      </c>
      <c r="C142" s="58" t="s">
        <v>292</v>
      </c>
      <c r="D142" s="55" t="s">
        <v>643</v>
      </c>
      <c r="E142" s="53" t="s">
        <v>644</v>
      </c>
      <c r="F142" s="17">
        <v>71464.399999999994</v>
      </c>
      <c r="G142" s="17">
        <v>0</v>
      </c>
      <c r="H142" s="17">
        <f t="shared" si="27"/>
        <v>71464.399999999994</v>
      </c>
      <c r="I142" s="17">
        <v>67476.80799999999</v>
      </c>
      <c r="J142" s="17">
        <v>0</v>
      </c>
      <c r="K142" s="17">
        <f t="shared" si="19"/>
        <v>67476.80799999999</v>
      </c>
      <c r="L142" s="17">
        <v>72864.639999999999</v>
      </c>
      <c r="M142" s="17">
        <v>0</v>
      </c>
      <c r="N142" s="17">
        <f t="shared" si="20"/>
        <v>72864.639999999999</v>
      </c>
      <c r="O142" s="17">
        <v>65005.25</v>
      </c>
      <c r="P142" s="17">
        <v>0</v>
      </c>
      <c r="Q142" s="17">
        <f t="shared" si="21"/>
        <v>65005.25</v>
      </c>
      <c r="R142" s="17">
        <v>19501.580000000002</v>
      </c>
      <c r="S142" s="17">
        <v>0</v>
      </c>
      <c r="T142" s="17">
        <f t="shared" si="22"/>
        <v>19501.580000000002</v>
      </c>
      <c r="U142" s="17">
        <v>12535.761999999988</v>
      </c>
      <c r="V142" s="17">
        <v>0</v>
      </c>
      <c r="W142" s="17">
        <f t="shared" si="23"/>
        <v>12535.761999999988</v>
      </c>
      <c r="X142" s="56">
        <f t="shared" si="24"/>
        <v>308848.44</v>
      </c>
      <c r="Y142" s="56">
        <f t="shared" si="25"/>
        <v>0</v>
      </c>
      <c r="Z142" s="56">
        <f t="shared" si="26"/>
        <v>308848.44</v>
      </c>
    </row>
    <row r="143" spans="1:26" ht="15.75">
      <c r="A143" s="52">
        <v>135</v>
      </c>
      <c r="B143" s="58" t="s">
        <v>645</v>
      </c>
      <c r="C143" s="58" t="s">
        <v>288</v>
      </c>
      <c r="D143" s="55">
        <v>4203881</v>
      </c>
      <c r="E143" s="53" t="s">
        <v>646</v>
      </c>
      <c r="F143" s="17">
        <v>0</v>
      </c>
      <c r="G143" s="17">
        <v>7220.05</v>
      </c>
      <c r="H143" s="17">
        <f t="shared" si="27"/>
        <v>7220.05</v>
      </c>
      <c r="I143" s="17">
        <v>0</v>
      </c>
      <c r="J143" s="17">
        <v>3781</v>
      </c>
      <c r="K143" s="17">
        <f t="shared" si="19"/>
        <v>3781</v>
      </c>
      <c r="L143" s="17">
        <v>0</v>
      </c>
      <c r="M143" s="17">
        <v>7396</v>
      </c>
      <c r="N143" s="17">
        <f t="shared" si="20"/>
        <v>7396</v>
      </c>
      <c r="O143" s="17">
        <v>0</v>
      </c>
      <c r="P143" s="17">
        <v>5177</v>
      </c>
      <c r="Q143" s="17">
        <f t="shared" si="21"/>
        <v>5177</v>
      </c>
      <c r="R143" s="17">
        <v>0</v>
      </c>
      <c r="S143" s="17">
        <v>1553</v>
      </c>
      <c r="T143" s="17">
        <f t="shared" si="22"/>
        <v>1553</v>
      </c>
      <c r="U143" s="17">
        <v>0</v>
      </c>
      <c r="V143" s="17">
        <v>996.79999999999927</v>
      </c>
      <c r="W143" s="17">
        <f t="shared" si="23"/>
        <v>996.79999999999927</v>
      </c>
      <c r="X143" s="56">
        <f t="shared" si="24"/>
        <v>0</v>
      </c>
      <c r="Y143" s="56">
        <f t="shared" si="25"/>
        <v>26123.85</v>
      </c>
      <c r="Z143" s="56">
        <f t="shared" si="26"/>
        <v>26123.85</v>
      </c>
    </row>
    <row r="144" spans="1:26" ht="15.75">
      <c r="A144" s="52">
        <v>136</v>
      </c>
      <c r="B144" s="58" t="s">
        <v>647</v>
      </c>
      <c r="C144" s="58" t="s">
        <v>292</v>
      </c>
      <c r="D144" s="55" t="s">
        <v>648</v>
      </c>
      <c r="E144" s="53" t="s">
        <v>649</v>
      </c>
      <c r="F144" s="17">
        <v>83184.75</v>
      </c>
      <c r="G144" s="17">
        <v>0</v>
      </c>
      <c r="H144" s="17">
        <f t="shared" si="27"/>
        <v>83184.75</v>
      </c>
      <c r="I144" s="17">
        <v>34543.020000000004</v>
      </c>
      <c r="J144" s="17">
        <v>0</v>
      </c>
      <c r="K144" s="17">
        <f t="shared" si="19"/>
        <v>34543.020000000004</v>
      </c>
      <c r="L144" s="17">
        <v>67566.149999999994</v>
      </c>
      <c r="M144" s="17">
        <v>0</v>
      </c>
      <c r="N144" s="17">
        <f t="shared" si="20"/>
        <v>67566.149999999994</v>
      </c>
      <c r="O144" s="17">
        <v>47296.31</v>
      </c>
      <c r="P144" s="17">
        <v>0</v>
      </c>
      <c r="Q144" s="17">
        <f t="shared" si="21"/>
        <v>47296.31</v>
      </c>
      <c r="R144" s="17">
        <v>14188.89</v>
      </c>
      <c r="S144" s="17">
        <v>0</v>
      </c>
      <c r="T144" s="17">
        <f t="shared" si="22"/>
        <v>14188.89</v>
      </c>
      <c r="U144" s="17">
        <v>9120.730000000025</v>
      </c>
      <c r="V144" s="17">
        <v>0</v>
      </c>
      <c r="W144" s="17">
        <f t="shared" si="23"/>
        <v>9120.730000000025</v>
      </c>
      <c r="X144" s="56">
        <f t="shared" si="24"/>
        <v>255899.85000000003</v>
      </c>
      <c r="Y144" s="56">
        <f t="shared" si="25"/>
        <v>0</v>
      </c>
      <c r="Z144" s="56">
        <f t="shared" si="26"/>
        <v>255899.85000000003</v>
      </c>
    </row>
    <row r="145" spans="1:26" ht="15.75">
      <c r="A145" s="52">
        <v>137</v>
      </c>
      <c r="B145" s="58" t="s">
        <v>650</v>
      </c>
      <c r="C145" s="58" t="s">
        <v>292</v>
      </c>
      <c r="D145" s="55" t="s">
        <v>651</v>
      </c>
      <c r="E145" s="53" t="s">
        <v>652</v>
      </c>
      <c r="F145" s="17">
        <v>125190.26000000001</v>
      </c>
      <c r="G145" s="17">
        <v>0</v>
      </c>
      <c r="H145" s="17">
        <f t="shared" si="27"/>
        <v>125190.26000000001</v>
      </c>
      <c r="I145" s="17">
        <v>100170.372</v>
      </c>
      <c r="J145" s="17">
        <v>0</v>
      </c>
      <c r="K145" s="17">
        <f t="shared" si="19"/>
        <v>100170.372</v>
      </c>
      <c r="L145" s="17">
        <v>86433.87000000001</v>
      </c>
      <c r="M145" s="17">
        <v>0</v>
      </c>
      <c r="N145" s="17">
        <f t="shared" si="20"/>
        <v>86433.87000000001</v>
      </c>
      <c r="O145" s="17">
        <v>86433.87</v>
      </c>
      <c r="P145" s="17">
        <v>0</v>
      </c>
      <c r="Q145" s="17">
        <f t="shared" si="21"/>
        <v>86433.87</v>
      </c>
      <c r="R145" s="17">
        <v>25930.16</v>
      </c>
      <c r="S145" s="17">
        <v>0</v>
      </c>
      <c r="T145" s="17">
        <f t="shared" si="22"/>
        <v>25930.16</v>
      </c>
      <c r="U145" s="17">
        <v>16668.138000000024</v>
      </c>
      <c r="V145" s="17">
        <v>0</v>
      </c>
      <c r="W145" s="17">
        <f t="shared" si="23"/>
        <v>16668.138000000024</v>
      </c>
      <c r="X145" s="56">
        <f t="shared" si="24"/>
        <v>440826.67000000004</v>
      </c>
      <c r="Y145" s="56">
        <f t="shared" si="25"/>
        <v>0</v>
      </c>
      <c r="Z145" s="56">
        <f t="shared" si="26"/>
        <v>440826.67000000004</v>
      </c>
    </row>
    <row r="146" spans="1:26" ht="15.75">
      <c r="A146" s="52">
        <v>138</v>
      </c>
      <c r="B146" s="58" t="s">
        <v>653</v>
      </c>
      <c r="C146" s="58" t="s">
        <v>525</v>
      </c>
      <c r="D146" s="55" t="s">
        <v>654</v>
      </c>
      <c r="E146" s="53" t="s">
        <v>655</v>
      </c>
      <c r="F146" s="17">
        <v>3586.16</v>
      </c>
      <c r="G146" s="17">
        <v>0</v>
      </c>
      <c r="H146" s="17">
        <f t="shared" si="27"/>
        <v>3586.16</v>
      </c>
      <c r="I146" s="17">
        <v>9719.5220000000008</v>
      </c>
      <c r="J146" s="17">
        <v>0</v>
      </c>
      <c r="K146" s="17">
        <f t="shared" si="19"/>
        <v>9719.5220000000008</v>
      </c>
      <c r="L146" s="17">
        <v>19011.39</v>
      </c>
      <c r="M146" s="17">
        <v>0</v>
      </c>
      <c r="N146" s="17">
        <f t="shared" si="20"/>
        <v>19011.39</v>
      </c>
      <c r="O146" s="17">
        <v>13307.97</v>
      </c>
      <c r="P146" s="17">
        <v>0</v>
      </c>
      <c r="Q146" s="17">
        <f t="shared" si="21"/>
        <v>13307.97</v>
      </c>
      <c r="R146" s="17">
        <v>3992.39</v>
      </c>
      <c r="S146" s="17">
        <v>0</v>
      </c>
      <c r="T146" s="17">
        <f t="shared" si="22"/>
        <v>3992.39</v>
      </c>
      <c r="U146" s="17">
        <v>2566.3380000000047</v>
      </c>
      <c r="V146" s="17">
        <v>0</v>
      </c>
      <c r="W146" s="17">
        <f t="shared" si="23"/>
        <v>2566.3380000000047</v>
      </c>
      <c r="X146" s="56">
        <f t="shared" si="24"/>
        <v>52183.770000000004</v>
      </c>
      <c r="Y146" s="56">
        <f t="shared" si="25"/>
        <v>0</v>
      </c>
      <c r="Z146" s="56">
        <f t="shared" si="26"/>
        <v>52183.770000000004</v>
      </c>
    </row>
    <row r="147" spans="1:26" ht="15.75">
      <c r="A147" s="52">
        <v>139</v>
      </c>
      <c r="B147" s="58" t="s">
        <v>656</v>
      </c>
      <c r="C147" s="58" t="s">
        <v>288</v>
      </c>
      <c r="D147" s="55" t="s">
        <v>657</v>
      </c>
      <c r="E147" s="53" t="s">
        <v>658</v>
      </c>
      <c r="F147" s="17">
        <v>0</v>
      </c>
      <c r="G147" s="17">
        <v>27558.55</v>
      </c>
      <c r="H147" s="17">
        <f t="shared" si="27"/>
        <v>27558.55</v>
      </c>
      <c r="I147" s="17">
        <v>0</v>
      </c>
      <c r="J147" s="17">
        <v>43186</v>
      </c>
      <c r="K147" s="17">
        <f t="shared" si="19"/>
        <v>43186</v>
      </c>
      <c r="L147" s="17">
        <v>0</v>
      </c>
      <c r="M147" s="17">
        <v>84472</v>
      </c>
      <c r="N147" s="17">
        <f t="shared" si="20"/>
        <v>84472</v>
      </c>
      <c r="O147" s="17">
        <v>0</v>
      </c>
      <c r="P147" s="17">
        <v>59130</v>
      </c>
      <c r="Q147" s="17">
        <f t="shared" si="21"/>
        <v>59130</v>
      </c>
      <c r="R147" s="17">
        <v>0</v>
      </c>
      <c r="S147" s="17">
        <v>17739</v>
      </c>
      <c r="T147" s="17">
        <f t="shared" si="22"/>
        <v>17739</v>
      </c>
      <c r="U147" s="17">
        <v>0</v>
      </c>
      <c r="V147" s="17">
        <v>11400.709999999992</v>
      </c>
      <c r="W147" s="17">
        <f t="shared" si="23"/>
        <v>11400.709999999992</v>
      </c>
      <c r="X147" s="56">
        <f t="shared" si="24"/>
        <v>0</v>
      </c>
      <c r="Y147" s="56">
        <f t="shared" si="25"/>
        <v>243486.25999999998</v>
      </c>
      <c r="Z147" s="56">
        <f t="shared" si="26"/>
        <v>243486.25999999998</v>
      </c>
    </row>
    <row r="148" spans="1:26" ht="30" customHeight="1">
      <c r="A148" s="52">
        <v>140</v>
      </c>
      <c r="B148" s="58" t="s">
        <v>659</v>
      </c>
      <c r="C148" s="58" t="s">
        <v>385</v>
      </c>
      <c r="D148" s="55">
        <v>4204178</v>
      </c>
      <c r="E148" s="53" t="s">
        <v>660</v>
      </c>
      <c r="F148" s="17">
        <v>1142.96</v>
      </c>
      <c r="G148" s="17">
        <v>11350.56</v>
      </c>
      <c r="H148" s="17">
        <f t="shared" si="27"/>
        <v>12493.52</v>
      </c>
      <c r="I148" s="17">
        <v>7988.6720000000005</v>
      </c>
      <c r="J148" s="17">
        <v>16459</v>
      </c>
      <c r="K148" s="17">
        <f t="shared" si="19"/>
        <v>24447.671999999999</v>
      </c>
      <c r="L148" s="17">
        <v>15625.84</v>
      </c>
      <c r="M148" s="17">
        <v>32194</v>
      </c>
      <c r="N148" s="17">
        <f t="shared" si="20"/>
        <v>47819.839999999997</v>
      </c>
      <c r="O148" s="17">
        <v>10938.09</v>
      </c>
      <c r="P148" s="17">
        <v>22536</v>
      </c>
      <c r="Q148" s="17">
        <f t="shared" si="21"/>
        <v>33474.089999999997</v>
      </c>
      <c r="R148" s="17">
        <v>3281.43</v>
      </c>
      <c r="S148" s="17">
        <v>6761</v>
      </c>
      <c r="T148" s="17">
        <f t="shared" si="22"/>
        <v>10042.43</v>
      </c>
      <c r="U148" s="17">
        <v>2109.3280000000018</v>
      </c>
      <c r="V148" s="17">
        <v>4343.6100000000006</v>
      </c>
      <c r="W148" s="17">
        <f t="shared" si="23"/>
        <v>6452.9380000000019</v>
      </c>
      <c r="X148" s="56">
        <f t="shared" si="24"/>
        <v>41086.320000000007</v>
      </c>
      <c r="Y148" s="56">
        <f t="shared" si="25"/>
        <v>93644.17</v>
      </c>
      <c r="Z148" s="56">
        <f t="shared" si="26"/>
        <v>134730.49</v>
      </c>
    </row>
    <row r="149" spans="1:26" ht="21.75" customHeight="1">
      <c r="A149" s="52">
        <v>141</v>
      </c>
      <c r="B149" s="58" t="s">
        <v>661</v>
      </c>
      <c r="C149" s="58" t="s">
        <v>288</v>
      </c>
      <c r="D149" s="55" t="s">
        <v>662</v>
      </c>
      <c r="E149" s="53" t="s">
        <v>663</v>
      </c>
      <c r="F149" s="17">
        <v>0</v>
      </c>
      <c r="G149" s="17">
        <v>23580.89</v>
      </c>
      <c r="H149" s="17">
        <f t="shared" si="27"/>
        <v>23580.89</v>
      </c>
      <c r="I149" s="17">
        <v>0</v>
      </c>
      <c r="J149" s="17">
        <v>63350</v>
      </c>
      <c r="K149" s="17">
        <f t="shared" si="19"/>
        <v>63350</v>
      </c>
      <c r="L149" s="17">
        <v>0</v>
      </c>
      <c r="M149" s="17">
        <v>123913</v>
      </c>
      <c r="N149" s="17">
        <f t="shared" si="20"/>
        <v>123913</v>
      </c>
      <c r="O149" s="17">
        <v>0</v>
      </c>
      <c r="P149" s="17">
        <v>86739</v>
      </c>
      <c r="Q149" s="17">
        <f t="shared" si="21"/>
        <v>86739</v>
      </c>
      <c r="R149" s="17">
        <v>0</v>
      </c>
      <c r="S149" s="17">
        <v>26022</v>
      </c>
      <c r="T149" s="17">
        <f t="shared" si="22"/>
        <v>26022</v>
      </c>
      <c r="U149" s="17">
        <v>0</v>
      </c>
      <c r="V149" s="17">
        <v>16724.580000000016</v>
      </c>
      <c r="W149" s="17">
        <f t="shared" si="23"/>
        <v>16724.580000000016</v>
      </c>
      <c r="X149" s="56">
        <f t="shared" si="24"/>
        <v>0</v>
      </c>
      <c r="Y149" s="56">
        <f t="shared" si="25"/>
        <v>340329.47000000003</v>
      </c>
      <c r="Z149" s="56">
        <f t="shared" si="26"/>
        <v>340329.47000000003</v>
      </c>
    </row>
    <row r="150" spans="1:26" ht="21.75" customHeight="1">
      <c r="A150" s="52">
        <v>142</v>
      </c>
      <c r="B150" s="58" t="s">
        <v>664</v>
      </c>
      <c r="C150" s="58" t="s">
        <v>292</v>
      </c>
      <c r="D150" s="55">
        <v>34647410</v>
      </c>
      <c r="E150" s="59" t="s">
        <v>665</v>
      </c>
      <c r="F150" s="17">
        <v>93114.99893999999</v>
      </c>
      <c r="G150" s="17">
        <v>0</v>
      </c>
      <c r="H150" s="17">
        <f t="shared" si="27"/>
        <v>93114.99893999999</v>
      </c>
      <c r="I150" s="17">
        <v>59420.208000000006</v>
      </c>
      <c r="J150" s="17">
        <v>0</v>
      </c>
      <c r="K150" s="17">
        <f t="shared" si="19"/>
        <v>59420.208000000006</v>
      </c>
      <c r="L150" s="17">
        <v>116225.93</v>
      </c>
      <c r="M150" s="17">
        <v>0</v>
      </c>
      <c r="N150" s="17">
        <f t="shared" si="20"/>
        <v>116225.93</v>
      </c>
      <c r="O150" s="17">
        <v>81358.149999999994</v>
      </c>
      <c r="P150" s="17">
        <v>0</v>
      </c>
      <c r="Q150" s="17">
        <f t="shared" si="21"/>
        <v>81358.149999999994</v>
      </c>
      <c r="R150" s="17">
        <v>24407.45</v>
      </c>
      <c r="S150" s="17">
        <v>0</v>
      </c>
      <c r="T150" s="17">
        <f t="shared" si="22"/>
        <v>24407.45</v>
      </c>
      <c r="U150" s="17">
        <v>15689.302000000036</v>
      </c>
      <c r="V150" s="17">
        <v>0</v>
      </c>
      <c r="W150" s="17">
        <f t="shared" si="23"/>
        <v>15689.302000000036</v>
      </c>
      <c r="X150" s="56">
        <f t="shared" si="24"/>
        <v>390216.03894000006</v>
      </c>
      <c r="Y150" s="56">
        <f t="shared" si="25"/>
        <v>0</v>
      </c>
      <c r="Z150" s="56">
        <f t="shared" si="26"/>
        <v>390216.03894000006</v>
      </c>
    </row>
    <row r="151" spans="1:26" ht="21.75" customHeight="1">
      <c r="A151" s="52">
        <v>143</v>
      </c>
      <c r="B151" s="58" t="s">
        <v>666</v>
      </c>
      <c r="C151" s="58" t="s">
        <v>292</v>
      </c>
      <c r="D151" s="55">
        <v>33427688</v>
      </c>
      <c r="E151" s="59" t="s">
        <v>667</v>
      </c>
      <c r="F151" s="17">
        <v>37360.5</v>
      </c>
      <c r="G151" s="17">
        <v>0</v>
      </c>
      <c r="H151" s="17">
        <f>F151+G151</f>
        <v>37360.5</v>
      </c>
      <c r="I151" s="17">
        <v>52253.398000000001</v>
      </c>
      <c r="J151" s="17">
        <v>0</v>
      </c>
      <c r="K151" s="17">
        <f t="shared" si="19"/>
        <v>52253.398000000001</v>
      </c>
      <c r="L151" s="17">
        <v>43087.65</v>
      </c>
      <c r="M151" s="17">
        <v>0</v>
      </c>
      <c r="N151" s="17">
        <f t="shared" si="20"/>
        <v>43087.65</v>
      </c>
      <c r="O151" s="17">
        <v>44161.36</v>
      </c>
      <c r="P151" s="17">
        <v>0</v>
      </c>
      <c r="Q151" s="17">
        <f t="shared" si="21"/>
        <v>44161.36</v>
      </c>
      <c r="R151" s="17">
        <v>13248.41</v>
      </c>
      <c r="S151" s="17">
        <v>0</v>
      </c>
      <c r="T151" s="17">
        <f t="shared" si="22"/>
        <v>13248.41</v>
      </c>
      <c r="U151" s="17">
        <v>8516.1719999999805</v>
      </c>
      <c r="V151" s="17">
        <v>0</v>
      </c>
      <c r="W151" s="17">
        <f t="shared" si="23"/>
        <v>8516.1719999999805</v>
      </c>
      <c r="X151" s="56">
        <f t="shared" si="24"/>
        <v>198627.49</v>
      </c>
      <c r="Y151" s="56">
        <f t="shared" si="25"/>
        <v>0</v>
      </c>
      <c r="Z151" s="56">
        <f t="shared" si="26"/>
        <v>198627.49</v>
      </c>
    </row>
    <row r="152" spans="1:26" ht="15.75">
      <c r="A152" s="52">
        <v>144</v>
      </c>
      <c r="B152" s="68" t="s">
        <v>668</v>
      </c>
      <c r="C152" s="68" t="s">
        <v>292</v>
      </c>
      <c r="D152" s="55"/>
      <c r="E152" s="69" t="s">
        <v>669</v>
      </c>
      <c r="F152" s="17"/>
      <c r="G152" s="17"/>
      <c r="H152" s="17"/>
      <c r="I152" s="17">
        <v>37777.819999999992</v>
      </c>
      <c r="J152" s="17">
        <v>0</v>
      </c>
      <c r="K152" s="17">
        <f t="shared" si="19"/>
        <v>37777.819999999992</v>
      </c>
      <c r="L152" s="17">
        <v>73893.42</v>
      </c>
      <c r="M152" s="17">
        <v>0</v>
      </c>
      <c r="N152" s="17">
        <f t="shared" si="20"/>
        <v>73893.42</v>
      </c>
      <c r="O152" s="17">
        <v>51725.39</v>
      </c>
      <c r="P152" s="17">
        <v>0</v>
      </c>
      <c r="Q152" s="17">
        <f t="shared" si="21"/>
        <v>51725.39</v>
      </c>
      <c r="R152" s="17">
        <v>15517.62</v>
      </c>
      <c r="S152" s="17">
        <v>0</v>
      </c>
      <c r="T152" s="17">
        <f t="shared" si="22"/>
        <v>15517.62</v>
      </c>
      <c r="U152" s="17">
        <v>9974.8499999999713</v>
      </c>
      <c r="V152" s="17">
        <v>0</v>
      </c>
      <c r="W152" s="17">
        <f t="shared" si="23"/>
        <v>9974.8499999999713</v>
      </c>
      <c r="X152" s="56">
        <f t="shared" si="24"/>
        <v>188889.09999999998</v>
      </c>
      <c r="Y152" s="56">
        <f t="shared" si="25"/>
        <v>0</v>
      </c>
      <c r="Z152" s="56">
        <f t="shared" si="26"/>
        <v>188889.09999999998</v>
      </c>
    </row>
    <row r="153" spans="1:26" ht="15.75">
      <c r="A153" s="52">
        <v>145</v>
      </c>
      <c r="B153" s="68" t="s">
        <v>670</v>
      </c>
      <c r="C153" s="68" t="s">
        <v>292</v>
      </c>
      <c r="D153" s="55"/>
      <c r="E153" s="69" t="s">
        <v>671</v>
      </c>
      <c r="F153" s="17"/>
      <c r="G153" s="17"/>
      <c r="H153" s="17"/>
      <c r="I153" s="17">
        <v>32554.521999999997</v>
      </c>
      <c r="J153" s="17">
        <v>0</v>
      </c>
      <c r="K153" s="17">
        <f t="shared" si="19"/>
        <v>32554.521999999997</v>
      </c>
      <c r="L153" s="17">
        <v>63676.65</v>
      </c>
      <c r="M153" s="17">
        <v>0</v>
      </c>
      <c r="N153" s="17">
        <f t="shared" si="20"/>
        <v>63676.65</v>
      </c>
      <c r="O153" s="17">
        <v>44573.66</v>
      </c>
      <c r="P153" s="17">
        <v>0</v>
      </c>
      <c r="Q153" s="17">
        <f t="shared" si="21"/>
        <v>44573.66</v>
      </c>
      <c r="R153" s="17">
        <v>13372.1</v>
      </c>
      <c r="S153" s="17">
        <v>0</v>
      </c>
      <c r="T153" s="17">
        <f t="shared" si="22"/>
        <v>13372.1</v>
      </c>
      <c r="U153" s="17">
        <v>8595.6779999999908</v>
      </c>
      <c r="V153" s="17">
        <v>0</v>
      </c>
      <c r="W153" s="17">
        <f t="shared" si="23"/>
        <v>8595.6779999999908</v>
      </c>
      <c r="X153" s="56">
        <f t="shared" si="24"/>
        <v>162772.60999999999</v>
      </c>
      <c r="Y153" s="56">
        <f t="shared" si="25"/>
        <v>0</v>
      </c>
      <c r="Z153" s="56">
        <f t="shared" si="26"/>
        <v>162772.60999999999</v>
      </c>
    </row>
    <row r="154" spans="1:26" ht="15.75">
      <c r="A154" s="52">
        <v>146</v>
      </c>
      <c r="B154" s="68" t="s">
        <v>672</v>
      </c>
      <c r="C154" s="68" t="s">
        <v>292</v>
      </c>
      <c r="D154" s="55"/>
      <c r="E154" s="69" t="s">
        <v>673</v>
      </c>
      <c r="F154" s="17"/>
      <c r="G154" s="17"/>
      <c r="H154" s="17"/>
      <c r="I154" s="17">
        <v>18080.656000000003</v>
      </c>
      <c r="J154" s="17">
        <v>0</v>
      </c>
      <c r="K154" s="17">
        <f t="shared" si="19"/>
        <v>18080.656000000003</v>
      </c>
      <c r="L154" s="17">
        <v>94485.759999999995</v>
      </c>
      <c r="M154" s="17">
        <v>0</v>
      </c>
      <c r="N154" s="17">
        <f t="shared" si="20"/>
        <v>94485.759999999995</v>
      </c>
      <c r="O154" s="17">
        <v>52140.03</v>
      </c>
      <c r="P154" s="17">
        <v>0</v>
      </c>
      <c r="Q154" s="17">
        <f t="shared" si="21"/>
        <v>52140.03</v>
      </c>
      <c r="R154" s="17">
        <v>15642.01</v>
      </c>
      <c r="S154" s="17">
        <v>0</v>
      </c>
      <c r="T154" s="17">
        <f t="shared" si="22"/>
        <v>15642.01</v>
      </c>
      <c r="U154" s="17">
        <v>10054.824000000017</v>
      </c>
      <c r="V154" s="17">
        <v>0</v>
      </c>
      <c r="W154" s="17">
        <f t="shared" si="23"/>
        <v>10054.824000000017</v>
      </c>
      <c r="X154" s="56">
        <f t="shared" si="24"/>
        <v>190403.28000000003</v>
      </c>
      <c r="Y154" s="56">
        <f t="shared" si="25"/>
        <v>0</v>
      </c>
      <c r="Z154" s="56">
        <f t="shared" si="26"/>
        <v>190403.28000000003</v>
      </c>
    </row>
    <row r="155" spans="1:26" ht="30.75">
      <c r="A155" s="52">
        <v>147</v>
      </c>
      <c r="B155" s="68" t="s">
        <v>674</v>
      </c>
      <c r="C155" s="68" t="s">
        <v>292</v>
      </c>
      <c r="D155" s="55"/>
      <c r="E155" s="69" t="s">
        <v>675</v>
      </c>
      <c r="F155" s="17"/>
      <c r="G155" s="17"/>
      <c r="H155" s="17"/>
      <c r="I155" s="17">
        <v>42242.624000000003</v>
      </c>
      <c r="J155" s="17">
        <v>0</v>
      </c>
      <c r="K155" s="17">
        <f t="shared" si="19"/>
        <v>42242.624000000003</v>
      </c>
      <c r="L155" s="17">
        <v>82626.570000000007</v>
      </c>
      <c r="M155" s="17">
        <v>0</v>
      </c>
      <c r="N155" s="17">
        <f t="shared" si="20"/>
        <v>82626.570000000007</v>
      </c>
      <c r="O155" s="17">
        <v>57838.6</v>
      </c>
      <c r="P155" s="17">
        <v>0</v>
      </c>
      <c r="Q155" s="17">
        <f t="shared" si="21"/>
        <v>57838.6</v>
      </c>
      <c r="R155" s="17">
        <v>17351.580000000002</v>
      </c>
      <c r="S155" s="17">
        <v>0</v>
      </c>
      <c r="T155" s="17">
        <f t="shared" si="22"/>
        <v>17351.580000000002</v>
      </c>
      <c r="U155" s="17">
        <v>11153.746000000006</v>
      </c>
      <c r="V155" s="17">
        <v>0</v>
      </c>
      <c r="W155" s="17">
        <f t="shared" si="23"/>
        <v>11153.746000000006</v>
      </c>
      <c r="X155" s="56">
        <f t="shared" si="24"/>
        <v>211213.12000000002</v>
      </c>
      <c r="Y155" s="56">
        <f t="shared" si="25"/>
        <v>0</v>
      </c>
      <c r="Z155" s="56">
        <f t="shared" si="26"/>
        <v>211213.12000000002</v>
      </c>
    </row>
    <row r="156" spans="1:26" ht="30.75">
      <c r="A156" s="52">
        <v>148</v>
      </c>
      <c r="B156" s="68" t="s">
        <v>676</v>
      </c>
      <c r="C156" s="68" t="s">
        <v>292</v>
      </c>
      <c r="D156" s="55"/>
      <c r="E156" s="70" t="s">
        <v>677</v>
      </c>
      <c r="F156" s="17"/>
      <c r="G156" s="17"/>
      <c r="H156" s="17"/>
      <c r="I156" s="17">
        <v>19606.128000000001</v>
      </c>
      <c r="J156" s="17">
        <v>0</v>
      </c>
      <c r="K156" s="17">
        <f t="shared" si="19"/>
        <v>19606.128000000001</v>
      </c>
      <c r="L156" s="17">
        <v>38349.589999999997</v>
      </c>
      <c r="M156" s="17">
        <v>0</v>
      </c>
      <c r="N156" s="17">
        <f t="shared" si="20"/>
        <v>38349.589999999997</v>
      </c>
      <c r="O156" s="17">
        <v>26844.71</v>
      </c>
      <c r="P156" s="17">
        <v>0</v>
      </c>
      <c r="Q156" s="17">
        <f t="shared" si="21"/>
        <v>26844.71</v>
      </c>
      <c r="R156" s="17">
        <v>8053.41</v>
      </c>
      <c r="S156" s="17">
        <v>0</v>
      </c>
      <c r="T156" s="17">
        <f t="shared" si="22"/>
        <v>8053.41</v>
      </c>
      <c r="U156" s="17">
        <v>5176.802000000007</v>
      </c>
      <c r="V156" s="17">
        <v>0</v>
      </c>
      <c r="W156" s="17">
        <f t="shared" si="23"/>
        <v>5176.802000000007</v>
      </c>
      <c r="X156" s="56">
        <f t="shared" si="24"/>
        <v>98030.64</v>
      </c>
      <c r="Y156" s="56">
        <f t="shared" si="25"/>
        <v>0</v>
      </c>
      <c r="Z156" s="56">
        <f t="shared" si="26"/>
        <v>98030.64</v>
      </c>
    </row>
    <row r="157" spans="1:26" ht="60.75">
      <c r="A157" s="52">
        <v>149</v>
      </c>
      <c r="B157" s="68" t="s">
        <v>678</v>
      </c>
      <c r="C157" s="68" t="s">
        <v>288</v>
      </c>
      <c r="D157" s="55"/>
      <c r="E157" s="70" t="s">
        <v>679</v>
      </c>
      <c r="F157" s="17"/>
      <c r="G157" s="17"/>
      <c r="H157" s="17"/>
      <c r="I157" s="17">
        <v>0</v>
      </c>
      <c r="J157" s="17">
        <v>19055</v>
      </c>
      <c r="K157" s="17">
        <f t="shared" si="19"/>
        <v>19055</v>
      </c>
      <c r="L157" s="17">
        <v>0</v>
      </c>
      <c r="M157" s="17">
        <v>37272</v>
      </c>
      <c r="N157" s="17">
        <f t="shared" si="20"/>
        <v>37272</v>
      </c>
      <c r="O157" s="17">
        <v>0</v>
      </c>
      <c r="P157" s="17">
        <v>26090</v>
      </c>
      <c r="Q157" s="17">
        <f t="shared" si="21"/>
        <v>26090</v>
      </c>
      <c r="R157" s="17">
        <v>0</v>
      </c>
      <c r="S157" s="17">
        <v>7827</v>
      </c>
      <c r="T157" s="17">
        <f t="shared" si="22"/>
        <v>7827</v>
      </c>
      <c r="U157" s="17">
        <v>0</v>
      </c>
      <c r="V157" s="17">
        <v>5031.320000000007</v>
      </c>
      <c r="W157" s="17">
        <f t="shared" si="23"/>
        <v>5031.320000000007</v>
      </c>
      <c r="X157" s="56">
        <f t="shared" si="24"/>
        <v>0</v>
      </c>
      <c r="Y157" s="56">
        <f t="shared" si="25"/>
        <v>95275.32</v>
      </c>
      <c r="Z157" s="56">
        <f t="shared" si="26"/>
        <v>95275.32</v>
      </c>
    </row>
    <row r="158" spans="1:26" ht="45.75">
      <c r="A158" s="52">
        <v>150</v>
      </c>
      <c r="B158" s="68" t="s">
        <v>680</v>
      </c>
      <c r="C158" s="68" t="s">
        <v>288</v>
      </c>
      <c r="D158" s="55"/>
      <c r="E158" s="70" t="s">
        <v>681</v>
      </c>
      <c r="F158" s="17"/>
      <c r="G158" s="17"/>
      <c r="H158" s="17"/>
      <c r="I158" s="17">
        <v>0</v>
      </c>
      <c r="J158" s="17">
        <v>4897</v>
      </c>
      <c r="K158" s="17">
        <f t="shared" si="19"/>
        <v>4897</v>
      </c>
      <c r="L158" s="17">
        <v>0</v>
      </c>
      <c r="M158" s="17">
        <v>9579</v>
      </c>
      <c r="N158" s="17">
        <f t="shared" si="20"/>
        <v>9579</v>
      </c>
      <c r="O158" s="17">
        <v>0</v>
      </c>
      <c r="P158" s="17">
        <v>6705</v>
      </c>
      <c r="Q158" s="17">
        <f t="shared" si="21"/>
        <v>6705</v>
      </c>
      <c r="R158" s="17">
        <v>0</v>
      </c>
      <c r="S158" s="17">
        <v>2012</v>
      </c>
      <c r="T158" s="17">
        <f t="shared" si="22"/>
        <v>2012</v>
      </c>
      <c r="U158" s="17">
        <v>0</v>
      </c>
      <c r="V158" s="17">
        <v>1293.6500000000015</v>
      </c>
      <c r="W158" s="17">
        <f t="shared" si="23"/>
        <v>1293.6500000000015</v>
      </c>
      <c r="X158" s="56">
        <f t="shared" si="24"/>
        <v>0</v>
      </c>
      <c r="Y158" s="56">
        <f t="shared" si="25"/>
        <v>24486.65</v>
      </c>
      <c r="Z158" s="56">
        <f t="shared" si="26"/>
        <v>24486.65</v>
      </c>
    </row>
    <row r="159" spans="1:26" ht="15.75">
      <c r="A159" s="52">
        <v>151</v>
      </c>
      <c r="B159" s="68" t="s">
        <v>682</v>
      </c>
      <c r="C159" s="68" t="s">
        <v>288</v>
      </c>
      <c r="D159" s="55"/>
      <c r="E159" s="70" t="s">
        <v>683</v>
      </c>
      <c r="F159" s="17"/>
      <c r="G159" s="17"/>
      <c r="H159" s="17"/>
      <c r="I159" s="17">
        <v>0</v>
      </c>
      <c r="J159" s="17">
        <v>103448</v>
      </c>
      <c r="K159" s="17">
        <f t="shared" si="19"/>
        <v>103448</v>
      </c>
      <c r="L159" s="17">
        <v>0</v>
      </c>
      <c r="M159" s="17">
        <v>199574.36</v>
      </c>
      <c r="N159" s="17">
        <f t="shared" si="20"/>
        <v>199574.36</v>
      </c>
      <c r="O159" s="17">
        <v>0</v>
      </c>
      <c r="P159" s="17">
        <v>139702</v>
      </c>
      <c r="Q159" s="17">
        <f t="shared" si="21"/>
        <v>139702</v>
      </c>
      <c r="R159" s="17">
        <v>0</v>
      </c>
      <c r="S159" s="17">
        <v>41911</v>
      </c>
      <c r="T159" s="17">
        <f t="shared" si="22"/>
        <v>41911</v>
      </c>
      <c r="U159" s="17">
        <v>0</v>
      </c>
      <c r="V159" s="17">
        <v>32604.990000000049</v>
      </c>
      <c r="W159" s="17">
        <f t="shared" si="23"/>
        <v>32604.990000000049</v>
      </c>
      <c r="X159" s="56">
        <f t="shared" si="24"/>
        <v>0</v>
      </c>
      <c r="Y159" s="56">
        <f t="shared" si="25"/>
        <v>517240.35000000003</v>
      </c>
      <c r="Z159" s="56">
        <f t="shared" si="26"/>
        <v>517240.35000000003</v>
      </c>
    </row>
    <row r="160" spans="1:26" ht="15.75">
      <c r="A160" s="52">
        <v>152</v>
      </c>
      <c r="B160" s="68" t="s">
        <v>684</v>
      </c>
      <c r="C160" s="68" t="s">
        <v>288</v>
      </c>
      <c r="D160" s="55"/>
      <c r="E160" s="70" t="s">
        <v>685</v>
      </c>
      <c r="F160" s="17"/>
      <c r="G160" s="17"/>
      <c r="H160" s="17"/>
      <c r="I160" s="17">
        <v>0</v>
      </c>
      <c r="J160" s="17">
        <v>12640</v>
      </c>
      <c r="K160" s="17">
        <f>I160+J160</f>
        <v>12640</v>
      </c>
      <c r="L160" s="17">
        <v>0</v>
      </c>
      <c r="M160" s="17">
        <v>24724</v>
      </c>
      <c r="N160" s="17">
        <f t="shared" si="20"/>
        <v>24724</v>
      </c>
      <c r="O160" s="17">
        <v>0</v>
      </c>
      <c r="P160" s="17">
        <v>17307</v>
      </c>
      <c r="Q160" s="17">
        <f t="shared" si="21"/>
        <v>17307</v>
      </c>
      <c r="R160" s="17">
        <v>0</v>
      </c>
      <c r="S160" s="17">
        <v>5192</v>
      </c>
      <c r="T160" s="17">
        <f t="shared" si="22"/>
        <v>5192</v>
      </c>
      <c r="U160" s="17">
        <v>0</v>
      </c>
      <c r="V160" s="17">
        <v>3337.7699999999968</v>
      </c>
      <c r="W160" s="17">
        <f t="shared" si="23"/>
        <v>3337.7699999999968</v>
      </c>
      <c r="X160" s="56">
        <f t="shared" si="24"/>
        <v>0</v>
      </c>
      <c r="Y160" s="56">
        <f t="shared" si="25"/>
        <v>63200.77</v>
      </c>
      <c r="Z160" s="56">
        <f t="shared" si="26"/>
        <v>63200.77</v>
      </c>
    </row>
    <row r="161" spans="1:26" s="45" customFormat="1" ht="33" customHeight="1">
      <c r="A161" s="72" t="s">
        <v>686</v>
      </c>
      <c r="B161" s="72"/>
      <c r="C161" s="72"/>
      <c r="D161" s="72"/>
      <c r="E161" s="72"/>
      <c r="F161" s="60">
        <f t="shared" ref="F161:H161" si="28">SUM(F9:F151)</f>
        <v>12975772.878439998</v>
      </c>
      <c r="G161" s="60">
        <f t="shared" si="28"/>
        <v>4984496.0316666644</v>
      </c>
      <c r="H161" s="60">
        <f t="shared" si="28"/>
        <v>17960268.91010667</v>
      </c>
      <c r="I161" s="26">
        <f t="shared" ref="I161:Z161" si="29">SUM(I9:I160)</f>
        <v>10146116.274000006</v>
      </c>
      <c r="J161" s="26">
        <f t="shared" si="29"/>
        <v>5314814.5</v>
      </c>
      <c r="K161" s="26">
        <f t="shared" si="29"/>
        <v>15460930.773999996</v>
      </c>
      <c r="L161" s="26">
        <f t="shared" si="29"/>
        <v>12395179.640000006</v>
      </c>
      <c r="M161" s="26">
        <f t="shared" si="29"/>
        <v>5692112.8600000003</v>
      </c>
      <c r="N161" s="26">
        <f t="shared" si="29"/>
        <v>18087292.500000004</v>
      </c>
      <c r="O161" s="26">
        <f t="shared" si="29"/>
        <v>10527802.440000001</v>
      </c>
      <c r="P161" s="26">
        <f t="shared" si="29"/>
        <v>5099999</v>
      </c>
      <c r="Q161" s="26">
        <f t="shared" si="29"/>
        <v>15627801.440000007</v>
      </c>
      <c r="R161" s="26">
        <f t="shared" si="29"/>
        <v>3158340.8200000022</v>
      </c>
      <c r="S161" s="26">
        <f t="shared" si="29"/>
        <v>1530002</v>
      </c>
      <c r="T161" s="26">
        <f t="shared" si="29"/>
        <v>4688342.8200000012</v>
      </c>
      <c r="U161" s="26">
        <f t="shared" si="29"/>
        <v>2030207.9059999997</v>
      </c>
      <c r="V161" s="26">
        <f t="shared" si="29"/>
        <v>989151.81000000029</v>
      </c>
      <c r="W161" s="26">
        <f t="shared" si="29"/>
        <v>3019359.7159999986</v>
      </c>
      <c r="X161" s="26">
        <f t="shared" si="29"/>
        <v>51233419.958440021</v>
      </c>
      <c r="Y161" s="26">
        <f t="shared" si="29"/>
        <v>23610576.201666676</v>
      </c>
      <c r="Z161" s="26">
        <f t="shared" si="29"/>
        <v>74843996.160106674</v>
      </c>
    </row>
  </sheetData>
  <autoFilter ref="A7:W161">
    <filterColumn colId="5" showButton="0"/>
    <filterColumn colId="6" showButton="0"/>
    <filterColumn colId="8" showButton="0"/>
    <filterColumn colId="9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</autoFilter>
  <mergeCells count="13">
    <mergeCell ref="A161:E161"/>
    <mergeCell ref="X7:Z7"/>
    <mergeCell ref="F7:H7"/>
    <mergeCell ref="I7:K7"/>
    <mergeCell ref="L7:N7"/>
    <mergeCell ref="O7:Q7"/>
    <mergeCell ref="R7:T7"/>
    <mergeCell ref="U7:W7"/>
    <mergeCell ref="A7:A8"/>
    <mergeCell ref="B7:B8"/>
    <mergeCell ref="C7:C8"/>
    <mergeCell ref="D7:D8"/>
    <mergeCell ref="E7:E8"/>
  </mergeCells>
  <printOptions horizontalCentered="1"/>
  <pageMargins left="0" right="0" top="0.44685039399999998" bottom="0.59055118110236204" header="0.118110236220472" footer="0.118110236220472"/>
  <pageSetup paperSize="9" scale="34" fitToHeight="5" orientation="landscape" verticalDpi="300" r:id="rId1"/>
  <headerFooter alignWithMargins="0">
    <oddHeader>&amp;RAprobat,
Presedinte-Director General,
Lucian Vasile BARA</oddHeader>
    <oddFooter>&amp;LSef Serviciu CPSACAMDAMPSP,
Dr.Andreea Nicoleta SAFTA&amp;CDirector D.R.C.
Ovidiu MUNTEANU&amp;RSef Serviciu DACAMDAMPSP,
Ec.Adriana COSOREANU</oddFooter>
  </headerFooter>
  <colBreaks count="1" manualBreakCount="1">
    <brk id="5" min="2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31.07.16-eco mf CONTRACTARE</vt:lpstr>
      <vt:lpstr>31.07.16-eco clinic CONTRACTARE</vt:lpstr>
      <vt:lpstr>31.07.16-para contr 2016-final</vt:lpstr>
      <vt:lpstr>'31.07.16-eco clinic CONTRACTARE'!Print_Area</vt:lpstr>
      <vt:lpstr>'31.07.16-eco mf CONTRACTARE'!Print_Area</vt:lpstr>
      <vt:lpstr>'31.07.16-para contr 2016-final'!Print_Area</vt:lpstr>
      <vt:lpstr>'31.07.16-eco clinic CONTRACTARE'!Print_Titles</vt:lpstr>
      <vt:lpstr>'31.07.16-para contr 2016-final'!Print_Titles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2016-08-09T07:32:00Z</cp:lastPrinted>
  <dcterms:created xsi:type="dcterms:W3CDTF">2016-08-09T07:07:57Z</dcterms:created>
  <dcterms:modified xsi:type="dcterms:W3CDTF">2016-08-09T07:34:58Z</dcterms:modified>
</cp:coreProperties>
</file>